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oyalirishacademyofmusic-my.sharepoint.com/personal/ruthmeehan_riam_ie/Documents/Documents/UPLOAD 15.03.2022/PAY INFO/2025/"/>
    </mc:Choice>
  </mc:AlternateContent>
  <xr:revisionPtr revIDLastSave="8" documentId="8_{0D09A409-E2C3-45BD-BBF2-B803EAC941E7}" xr6:coauthVersionLast="47" xr6:coauthVersionMax="47" xr10:uidLastSave="{306DD1DA-F0A8-4B09-87A6-1E3EE5C68ABD}"/>
  <bookViews>
    <workbookView xWindow="-110" yWindow="-110" windowWidth="19420" windowHeight="11500" tabRatio="698" xr2:uid="{00000000-000D-0000-FFFF-FFFF00000000}"/>
  </bookViews>
  <sheets>
    <sheet name="Pay Scale Calculations " sheetId="1" r:id="rId1"/>
  </sheets>
  <definedNames>
    <definedName name="_xlnm._FilterDatabase" localSheetId="0" hidden="1">'Pay Scale Calculations '!#REF!</definedName>
    <definedName name="Apples">#REF!</definedName>
    <definedName name="Balance">#REF!</definedName>
    <definedName name="Bananas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_xlnm.Print_Area" localSheetId="0">'Pay Scale Calculations '!$A$1:$B$193</definedName>
    <definedName name="SalesTax">0.0825</definedName>
    <definedName name="Shipping">1.25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9" i="1" l="1"/>
  <c r="E199" i="1" s="1"/>
  <c r="D198" i="1"/>
  <c r="E198" i="1" s="1"/>
  <c r="D197" i="1"/>
  <c r="E197" i="1" s="1"/>
  <c r="D196" i="1"/>
  <c r="E196" i="1" s="1"/>
  <c r="D186" i="1"/>
  <c r="E186" i="1" s="1"/>
  <c r="D185" i="1"/>
  <c r="E185" i="1" s="1"/>
  <c r="D184" i="1"/>
  <c r="E184" i="1" s="1"/>
  <c r="D183" i="1"/>
  <c r="E183" i="1" s="1"/>
  <c r="D173" i="1"/>
  <c r="D172" i="1"/>
  <c r="D171" i="1"/>
  <c r="D169" i="1"/>
  <c r="D160" i="1"/>
  <c r="D159" i="1"/>
  <c r="D157" i="1"/>
  <c r="D156" i="1"/>
  <c r="D147" i="1"/>
  <c r="D146" i="1"/>
  <c r="D145" i="1"/>
  <c r="D144" i="1"/>
  <c r="D134" i="1"/>
  <c r="D133" i="1"/>
  <c r="D132" i="1"/>
  <c r="D131" i="1"/>
  <c r="D121" i="1"/>
  <c r="D120" i="1"/>
  <c r="D119" i="1"/>
  <c r="D118" i="1"/>
  <c r="D107" i="1"/>
  <c r="D106" i="1"/>
  <c r="D105" i="1"/>
  <c r="D104" i="1"/>
  <c r="D94" i="1"/>
  <c r="D93" i="1"/>
  <c r="D92" i="1"/>
  <c r="D89" i="1"/>
  <c r="D80" i="1"/>
  <c r="D79" i="1"/>
  <c r="D78" i="1"/>
  <c r="D77" i="1"/>
  <c r="D67" i="1"/>
  <c r="D66" i="1"/>
  <c r="D65" i="1"/>
  <c r="D64" i="1"/>
  <c r="D54" i="1"/>
  <c r="D53" i="1"/>
  <c r="D52" i="1"/>
  <c r="D51" i="1"/>
  <c r="D41" i="1"/>
  <c r="D40" i="1"/>
  <c r="D39" i="1"/>
  <c r="D38" i="1"/>
  <c r="D28" i="1"/>
  <c r="D27" i="1"/>
  <c r="D26" i="1"/>
  <c r="D25" i="1"/>
  <c r="D15" i="1"/>
  <c r="D14" i="1"/>
  <c r="D13" i="1"/>
  <c r="D11" i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5" i="1"/>
  <c r="E195" i="1" s="1"/>
  <c r="D194" i="1"/>
  <c r="E194" i="1" s="1"/>
  <c r="D193" i="1"/>
  <c r="E193" i="1" s="1"/>
  <c r="D191" i="1"/>
  <c r="E191" i="1" s="1"/>
  <c r="D190" i="1"/>
  <c r="E190" i="1" s="1"/>
  <c r="D189" i="1"/>
  <c r="E189" i="1" s="1"/>
  <c r="D188" i="1"/>
  <c r="E188" i="1" s="1"/>
  <c r="D187" i="1"/>
  <c r="E187" i="1" s="1"/>
  <c r="D182" i="1"/>
  <c r="E182" i="1" s="1"/>
  <c r="D181" i="1"/>
  <c r="E181" i="1" s="1"/>
  <c r="D180" i="1"/>
  <c r="E180" i="1" s="1"/>
  <c r="D179" i="1"/>
  <c r="E179" i="1" s="1"/>
  <c r="D177" i="1"/>
  <c r="D176" i="1"/>
  <c r="D175" i="1"/>
  <c r="D174" i="1"/>
  <c r="D168" i="1"/>
  <c r="D167" i="1"/>
  <c r="D166" i="1"/>
  <c r="D165" i="1"/>
  <c r="D164" i="1"/>
  <c r="D163" i="1"/>
  <c r="D162" i="1"/>
  <c r="D161" i="1"/>
  <c r="D155" i="1"/>
  <c r="D154" i="1"/>
  <c r="D153" i="1"/>
  <c r="D152" i="1"/>
  <c r="D151" i="1"/>
  <c r="D150" i="1"/>
  <c r="D149" i="1"/>
  <c r="D148" i="1"/>
  <c r="D143" i="1"/>
  <c r="D141" i="1"/>
  <c r="D140" i="1"/>
  <c r="D139" i="1"/>
  <c r="D138" i="1"/>
  <c r="D137" i="1"/>
  <c r="D136" i="1"/>
  <c r="D135" i="1"/>
  <c r="D130" i="1"/>
  <c r="D129" i="1"/>
  <c r="D127" i="1"/>
  <c r="D126" i="1"/>
  <c r="D125" i="1"/>
  <c r="D124" i="1"/>
  <c r="D123" i="1"/>
  <c r="D122" i="1"/>
  <c r="D116" i="1"/>
  <c r="D115" i="1"/>
  <c r="D114" i="1"/>
  <c r="D113" i="1"/>
  <c r="D112" i="1"/>
  <c r="D111" i="1"/>
  <c r="D110" i="1"/>
  <c r="D108" i="1"/>
  <c r="D103" i="1"/>
  <c r="D102" i="1"/>
  <c r="D101" i="1"/>
  <c r="D100" i="1"/>
  <c r="D98" i="1"/>
  <c r="D97" i="1"/>
  <c r="D96" i="1"/>
  <c r="D95" i="1"/>
  <c r="D88" i="1"/>
  <c r="D87" i="1"/>
  <c r="D86" i="1"/>
  <c r="D85" i="1"/>
  <c r="D84" i="1"/>
  <c r="D83" i="1"/>
  <c r="D82" i="1"/>
  <c r="D81" i="1"/>
  <c r="D76" i="1"/>
  <c r="D75" i="1"/>
  <c r="D74" i="1"/>
  <c r="D72" i="1"/>
  <c r="D71" i="1"/>
  <c r="D70" i="1"/>
  <c r="D69" i="1"/>
  <c r="D68" i="1"/>
  <c r="D63" i="1"/>
  <c r="D62" i="1"/>
  <c r="D60" i="1"/>
  <c r="D59" i="1"/>
  <c r="D58" i="1"/>
  <c r="D57" i="1"/>
  <c r="D56" i="1"/>
  <c r="D55" i="1"/>
  <c r="D50" i="1"/>
  <c r="D48" i="1"/>
  <c r="D47" i="1"/>
  <c r="D46" i="1"/>
  <c r="D45" i="1"/>
  <c r="D44" i="1"/>
  <c r="D43" i="1"/>
  <c r="D42" i="1"/>
  <c r="D37" i="1"/>
  <c r="D36" i="1"/>
  <c r="D34" i="1"/>
  <c r="D33" i="1"/>
  <c r="D32" i="1"/>
  <c r="D31" i="1"/>
  <c r="D30" i="1"/>
  <c r="D29" i="1"/>
  <c r="D24" i="1"/>
  <c r="D22" i="1"/>
  <c r="D21" i="1"/>
  <c r="D20" i="1"/>
  <c r="D19" i="1"/>
  <c r="D18" i="1"/>
  <c r="D17" i="1"/>
  <c r="D16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Margaret_McGuigan</author>
  </authors>
  <commentList>
    <comment ref="A183" authorId="0" shapeId="0" xr:uid="{00000000-0006-0000-0000-000002000000}">
      <text>
        <r>
          <rPr>
            <sz val="8"/>
            <color indexed="81"/>
            <rFont val="Tahoma"/>
            <family val="2"/>
          </rPr>
          <t>This rate also applies to Cleaners in CDVEC per Equality Officer's ruling of 16/10/86 .</t>
        </r>
      </text>
    </comment>
    <comment ref="A197" authorId="0" shapeId="0" xr:uid="{00000000-0006-0000-0000-000003000000}">
      <text>
        <r>
          <rPr>
            <sz val="8"/>
            <color indexed="81"/>
            <rFont val="Tahoma"/>
            <family val="2"/>
          </rPr>
          <t>This rate also applies to Cleaners in CDVEC per Equality Officer's ruling of 16/10/86 .</t>
        </r>
      </text>
    </comment>
  </commentList>
</comments>
</file>

<file path=xl/sharedStrings.xml><?xml version="1.0" encoding="utf-8"?>
<sst xmlns="http://schemas.openxmlformats.org/spreadsheetml/2006/main" count="37" uniqueCount="30">
  <si>
    <t>Lecturer</t>
  </si>
  <si>
    <t xml:space="preserve">Royal Irish Academy of Music </t>
  </si>
  <si>
    <t>Assistant Lecturer</t>
  </si>
  <si>
    <t>Lecturer I</t>
  </si>
  <si>
    <t>Lecturer II</t>
  </si>
  <si>
    <t xml:space="preserve">College Teacher </t>
  </si>
  <si>
    <t xml:space="preserve">Administrative Staff </t>
  </si>
  <si>
    <t>Principal Officer</t>
  </si>
  <si>
    <t>LSI 1</t>
  </si>
  <si>
    <t>LSI 2</t>
  </si>
  <si>
    <t xml:space="preserve">Assistant Principal Officer </t>
  </si>
  <si>
    <t>Grade V</t>
  </si>
  <si>
    <t>Grade IV</t>
  </si>
  <si>
    <t>Grade III</t>
  </si>
  <si>
    <t>Grade VII</t>
  </si>
  <si>
    <t>Grade VI</t>
  </si>
  <si>
    <t xml:space="preserve">LSI 1 (after 3 years satisfactory service at the maximum)  </t>
  </si>
  <si>
    <t xml:space="preserve">LSI 1 (after 6 years satisfactory service at the maximum)  </t>
  </si>
  <si>
    <t>DUBLIN ZONE GENERAL OPERATIVE PCW AGREEMENT</t>
  </si>
  <si>
    <t>Members of contributory pension scheme</t>
  </si>
  <si>
    <t>General Operative inclusive of analogue Award</t>
  </si>
  <si>
    <t>to: Former DIT/DLIADT/IT Tallaght/IT Blanchardstown</t>
  </si>
  <si>
    <t>Assistant Lecturer (New Entrant)</t>
  </si>
  <si>
    <t>Lecturer (New Entrant)</t>
  </si>
  <si>
    <t>Grade (III New Entrant)</t>
  </si>
  <si>
    <t>General Operative</t>
  </si>
  <si>
    <t>Dublin Zone General Operative PCW Agreement</t>
  </si>
  <si>
    <t>General Operative (New Entrant)</t>
  </si>
  <si>
    <t>Decimalised Increase</t>
  </si>
  <si>
    <t>Minimum Annual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</si>
</sst>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"/>
    <numFmt numFmtId="165" formatCode="&quot;€&quot;#,##0.00"/>
    <numFmt numFmtId="166" formatCode="[$€]#,##0.00"/>
    <numFmt numFmtId="167" formatCode="[$€]\ #,##0.00"/>
  </numFmts>
  <fonts count="2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libri Light"/>
      <family val="2"/>
      <scheme val="maj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sz val="12"/>
      <color rgb="FF576475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ourier New"/>
      <family val="3"/>
    </font>
    <font>
      <sz val="12"/>
      <name val="Courier New"/>
      <family val="3"/>
    </font>
    <font>
      <sz val="12"/>
      <name val="Arial"/>
      <family val="2"/>
    </font>
    <font>
      <sz val="14"/>
      <name val="Helv"/>
    </font>
  </fonts>
  <fills count="7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3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5" fillId="2" borderId="0" applyNumberFormat="0" applyBorder="0" applyProtection="0">
      <alignment horizontal="left" indent="1"/>
    </xf>
    <xf numFmtId="0" fontId="6" fillId="0" borderId="0"/>
    <xf numFmtId="0" fontId="7" fillId="0" borderId="0" applyNumberFormat="0" applyFill="0" applyBorder="0" applyAlignment="0" applyProtection="0"/>
    <xf numFmtId="0" fontId="1" fillId="3" borderId="1"/>
    <xf numFmtId="0" fontId="1" fillId="4" borderId="0"/>
    <xf numFmtId="0" fontId="2" fillId="5" borderId="0" applyNumberFormat="0" applyBorder="0" applyProtection="0"/>
    <xf numFmtId="0" fontId="1" fillId="4" borderId="2"/>
    <xf numFmtId="0" fontId="1" fillId="0" borderId="0"/>
    <xf numFmtId="0" fontId="2" fillId="0" borderId="0"/>
    <xf numFmtId="0" fontId="1" fillId="0" borderId="0"/>
    <xf numFmtId="166" fontId="16" fillId="0" borderId="0"/>
    <xf numFmtId="167" fontId="17" fillId="0" borderId="0"/>
    <xf numFmtId="167" fontId="17" fillId="0" borderId="0"/>
    <xf numFmtId="0" fontId="18" fillId="0" borderId="0"/>
    <xf numFmtId="4" fontId="19" fillId="0" borderId="0">
      <alignment horizontal="center"/>
    </xf>
  </cellStyleXfs>
  <cellXfs count="31">
    <xf numFmtId="0" fontId="0" fillId="0" borderId="0" xfId="0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8" fillId="6" borderId="5" xfId="0" applyNumberFormat="1" applyFont="1" applyFill="1" applyBorder="1" applyAlignment="1">
      <alignment horizontal="center" vertical="center"/>
    </xf>
    <xf numFmtId="14" fontId="8" fillId="6" borderId="6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64" fontId="14" fillId="0" borderId="10" xfId="0" quotePrefix="1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4" fontId="8" fillId="6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14" fontId="8" fillId="6" borderId="4" xfId="0" applyNumberFormat="1" applyFont="1" applyFill="1" applyBorder="1" applyAlignment="1">
      <alignment horizontal="center" vertical="center"/>
    </xf>
  </cellXfs>
  <cellStyles count="19">
    <cellStyle name="EURO" xfId="14" xr:uid="{B47AD776-9BDF-4F51-BE8D-1FFC1F9B749B}"/>
    <cellStyle name="EURO - Style1" xfId="15" xr:uid="{436F8493-1A86-465C-8F0E-F2DD07162092}"/>
    <cellStyle name="EURO2" xfId="16" xr:uid="{B896E561-C269-4899-A1B2-2A0F29A94CE7}"/>
    <cellStyle name="GrayCell 2 2" xfId="8" xr:uid="{00000000-0005-0000-0000-000000000000}"/>
    <cellStyle name="Heading 1 2" xfId="2" xr:uid="{00000000-0005-0000-0000-000001000000}"/>
    <cellStyle name="Heading 2 2" xfId="3" xr:uid="{00000000-0005-0000-0000-000002000000}"/>
    <cellStyle name="Heading 3 2" xfId="9" xr:uid="{00000000-0005-0000-0000-000003000000}"/>
    <cellStyle name="Hyperlink 2" xfId="6" xr:uid="{00000000-0005-0000-0000-000004000000}"/>
    <cellStyle name="Normal" xfId="0" builtinId="0"/>
    <cellStyle name="Normal 2" xfId="1" xr:uid="{00000000-0005-0000-0000-000006000000}"/>
    <cellStyle name="Normal 2 2" xfId="13" xr:uid="{00000000-0005-0000-0000-000007000000}"/>
    <cellStyle name="Normal 2_Pay Scale Calculations" xfId="17" xr:uid="{7A063235-85C6-4213-9AA7-F7A6ECF01F38}"/>
    <cellStyle name="Normal 3" xfId="5" xr:uid="{00000000-0005-0000-0000-000008000000}"/>
    <cellStyle name="Normal 3 2" xfId="11" xr:uid="{00000000-0005-0000-0000-000009000000}"/>
    <cellStyle name="OrangeBorder 2" xfId="10" xr:uid="{00000000-0005-0000-0000-00000A000000}"/>
    <cellStyle name="place" xfId="18" xr:uid="{9C3CFCBE-49D8-4DF8-922A-54EB77983B4B}"/>
    <cellStyle name="Title 2" xfId="4" xr:uid="{00000000-0005-0000-0000-00000B000000}"/>
    <cellStyle name="YellowCell 2 2" xfId="7" xr:uid="{00000000-0005-0000-0000-00000C000000}"/>
    <cellStyle name="z A Column text" xfId="12" xr:uid="{00000000-0005-0000-0000-00000D000000}"/>
  </cellStyles>
  <dxfs count="0"/>
  <tableStyles count="0" defaultTableStyle="TableStyleMedium2" defaultPivotStyle="PivotStyleLight16"/>
  <colors>
    <mruColors>
      <color rgb="FFF9F9F9"/>
      <color rgb="FF960000"/>
      <color rgb="FFFF8585"/>
      <color rgb="FFFF6565"/>
      <color rgb="FF336600"/>
      <color rgb="FF339966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outlinePr summaryBelow="0" summaryRight="0"/>
    <pageSetUpPr fitToPage="1"/>
  </sheetPr>
  <dimension ref="A1:F224"/>
  <sheetViews>
    <sheetView tabSelected="1" zoomScaleNormal="100" workbookViewId="0">
      <pane ySplit="1" topLeftCell="A4" activePane="bottomLeft" state="frozen"/>
      <selection pane="bottomLeft" activeCell="D13" sqref="D13"/>
    </sheetView>
  </sheetViews>
  <sheetFormatPr defaultColWidth="14.453125" defaultRowHeight="15.75" customHeight="1" outlineLevelRow="1" x14ac:dyDescent="0.25"/>
  <cols>
    <col min="1" max="1" width="54.7265625" style="1" bestFit="1" customWidth="1"/>
    <col min="2" max="2" width="3.26953125" style="1" bestFit="1" customWidth="1"/>
    <col min="3" max="3" width="12.1796875" style="1" hidden="1" customWidth="1"/>
    <col min="4" max="4" width="13.7265625" style="1" bestFit="1" customWidth="1"/>
    <col min="5" max="16384" width="14.453125" style="1"/>
  </cols>
  <sheetData>
    <row r="1" spans="1:6" s="5" customFormat="1" ht="16" thickBot="1" x14ac:dyDescent="0.3">
      <c r="A1" s="4" t="s">
        <v>1</v>
      </c>
      <c r="C1" s="25">
        <v>45717</v>
      </c>
      <c r="D1" s="30">
        <v>45870</v>
      </c>
    </row>
    <row r="2" spans="1:6" s="20" customFormat="1" ht="15.5" hidden="1" x14ac:dyDescent="0.25">
      <c r="A2" s="19" t="s">
        <v>28</v>
      </c>
      <c r="C2" s="26">
        <v>0.02</v>
      </c>
      <c r="D2" s="29">
        <v>0.01</v>
      </c>
    </row>
    <row r="3" spans="1:6" s="22" customFormat="1" ht="16" hidden="1" thickBot="1" x14ac:dyDescent="0.3">
      <c r="A3" s="21" t="s">
        <v>29</v>
      </c>
      <c r="C3" s="27">
        <v>1000</v>
      </c>
      <c r="D3" s="27"/>
    </row>
    <row r="4" spans="1:6" s="3" customFormat="1" ht="19.5" customHeight="1" x14ac:dyDescent="0.25">
      <c r="A4" s="3" t="s">
        <v>2</v>
      </c>
      <c r="B4" s="3">
        <v>1</v>
      </c>
      <c r="C4" s="23">
        <v>50641.0724013</v>
      </c>
      <c r="D4" s="23">
        <f>IF(C4*D$2&lt;(D$3),C4+(D$3),C4*(1+D$2))</f>
        <v>51147.483125313003</v>
      </c>
      <c r="E4" s="6"/>
      <c r="F4" s="6"/>
    </row>
    <row r="5" spans="1:6" s="3" customFormat="1" ht="19.5" customHeight="1" outlineLevel="1" x14ac:dyDescent="0.25">
      <c r="B5" s="3">
        <v>2</v>
      </c>
      <c r="C5" s="23">
        <v>52500.969660764444</v>
      </c>
      <c r="D5" s="23">
        <f>IF(C5*D$2&lt;(D$3),C5+(D$3),C5*(1+D$2))</f>
        <v>53025.979357372089</v>
      </c>
    </row>
    <row r="6" spans="1:6" s="3" customFormat="1" ht="19.5" customHeight="1" outlineLevel="1" x14ac:dyDescent="0.25">
      <c r="B6" s="3">
        <v>3</v>
      </c>
      <c r="C6" s="23">
        <v>54453.071590177628</v>
      </c>
      <c r="D6" s="23">
        <f>IF(C6*D$2&lt;(D$3),C6+(D$3),C6*(1+D$2))</f>
        <v>54997.602306079403</v>
      </c>
    </row>
    <row r="7" spans="1:6" s="3" customFormat="1" ht="19.5" customHeight="1" outlineLevel="1" x14ac:dyDescent="0.25">
      <c r="B7" s="3">
        <v>4</v>
      </c>
      <c r="C7" s="23">
        <v>56029.199493716005</v>
      </c>
      <c r="D7" s="23">
        <f>IF(C7*D$2&lt;(D$3),C7+(D$3),C7*(1+D$2))</f>
        <v>56589.491488653162</v>
      </c>
    </row>
    <row r="8" spans="1:6" s="3" customFormat="1" ht="19.5" customHeight="1" outlineLevel="1" x14ac:dyDescent="0.25">
      <c r="B8" s="3">
        <v>5</v>
      </c>
      <c r="C8" s="23">
        <v>57636.713138744657</v>
      </c>
      <c r="D8" s="23">
        <f>IF(C8*D$2&lt;(D$3),C8+(D$3),C8*(1+D$2))</f>
        <v>58213.080270132101</v>
      </c>
    </row>
    <row r="9" spans="1:6" s="3" customFormat="1" ht="19.5" customHeight="1" outlineLevel="1" x14ac:dyDescent="0.25">
      <c r="B9" s="3">
        <v>6</v>
      </c>
      <c r="C9" s="23">
        <v>59250.013369968496</v>
      </c>
      <c r="D9" s="23">
        <f>IF(C9*D$2&lt;(D$3),C9+(D$3),C9*(1+D$2))</f>
        <v>59842.513503668182</v>
      </c>
    </row>
    <row r="10" spans="1:6" s="3" customFormat="1" ht="19.5" customHeight="1" outlineLevel="1" x14ac:dyDescent="0.25">
      <c r="B10" s="3">
        <v>7</v>
      </c>
      <c r="C10" s="23">
        <v>60872.572139104675</v>
      </c>
      <c r="D10" s="23">
        <f>IF(C10*D$2&lt;(D$3),C10+(D$3),C10*(1+D$2))</f>
        <v>61481.297860495724</v>
      </c>
    </row>
    <row r="11" spans="1:6" s="3" customFormat="1" ht="19.5" customHeight="1" outlineLevel="1" x14ac:dyDescent="0.25">
      <c r="B11" s="3">
        <v>8</v>
      </c>
      <c r="C11" s="23">
        <v>62478.928466894286</v>
      </c>
      <c r="D11" s="23">
        <f>IF(C11*D$2&lt;(D$3),C11+(D$3),C11*(1+D$2))</f>
        <v>63103.717751563228</v>
      </c>
    </row>
    <row r="12" spans="1:6" s="3" customFormat="1" ht="19.5" customHeight="1" outlineLevel="1" x14ac:dyDescent="0.25">
      <c r="C12" s="7"/>
      <c r="D12" s="7"/>
    </row>
    <row r="13" spans="1:6" s="3" customFormat="1" ht="19.5" customHeight="1" outlineLevel="1" x14ac:dyDescent="0.25">
      <c r="A13" s="3" t="s">
        <v>22</v>
      </c>
      <c r="B13" s="3">
        <v>1</v>
      </c>
      <c r="C13" s="23">
        <v>46134.502163999998</v>
      </c>
      <c r="D13" s="23">
        <f>IF(C13*D$2&lt;(D$3),C13+(D$3),C13*(1+D$2))</f>
        <v>46595.847185639999</v>
      </c>
      <c r="E13" s="6"/>
      <c r="F13" s="7"/>
    </row>
    <row r="14" spans="1:6" s="3" customFormat="1" ht="19.5" customHeight="1" outlineLevel="1" x14ac:dyDescent="0.25">
      <c r="B14" s="3">
        <v>2</v>
      </c>
      <c r="C14" s="23">
        <v>47774.229265800008</v>
      </c>
      <c r="D14" s="23">
        <f>IF(C14*D$2&lt;(D$3),C14+(D$3),C14*(1+D$2))</f>
        <v>48251.971558458012</v>
      </c>
    </row>
    <row r="15" spans="1:6" s="3" customFormat="1" ht="19.5" customHeight="1" outlineLevel="1" x14ac:dyDescent="0.25">
      <c r="B15" s="3">
        <v>3</v>
      </c>
      <c r="C15" s="23">
        <v>50641.0724013</v>
      </c>
      <c r="D15" s="23">
        <f>IF(C15*D$2&lt;(D$3),C15+(D$3),C15*(1+D$2))</f>
        <v>51147.483125313003</v>
      </c>
    </row>
    <row r="16" spans="1:6" s="3" customFormat="1" ht="19.5" customHeight="1" outlineLevel="1" x14ac:dyDescent="0.25">
      <c r="B16" s="3">
        <v>4</v>
      </c>
      <c r="C16" s="23">
        <v>52500.969660764444</v>
      </c>
      <c r="D16" s="23">
        <f>IF(C16*D$2&lt;(D$3),C16+(D$3),C16*(1+D$2))</f>
        <v>53025.979357372089</v>
      </c>
    </row>
    <row r="17" spans="1:4" s="3" customFormat="1" ht="19.5" customHeight="1" outlineLevel="1" x14ac:dyDescent="0.25">
      <c r="B17" s="3">
        <v>5</v>
      </c>
      <c r="C17" s="23">
        <v>54453.071590177628</v>
      </c>
      <c r="D17" s="23">
        <f>IF(C17*D$2&lt;(D$3),C17+(D$3),C17*(1+D$2))</f>
        <v>54997.602306079403</v>
      </c>
    </row>
    <row r="18" spans="1:4" s="3" customFormat="1" ht="19.5" customHeight="1" outlineLevel="1" x14ac:dyDescent="0.25">
      <c r="B18" s="3">
        <v>6</v>
      </c>
      <c r="C18" s="23">
        <v>56029.199493716005</v>
      </c>
      <c r="D18" s="23">
        <f>IF(C18*D$2&lt;(D$3),C18+(D$3),C18*(1+D$2))</f>
        <v>56589.491488653162</v>
      </c>
    </row>
    <row r="19" spans="1:4" s="3" customFormat="1" ht="19.5" customHeight="1" outlineLevel="1" x14ac:dyDescent="0.25">
      <c r="B19" s="3">
        <v>7</v>
      </c>
      <c r="C19" s="23">
        <v>57636.713138744657</v>
      </c>
      <c r="D19" s="23">
        <f>IF(C19*D$2&lt;(D$3),C19+(D$3),C19*(1+D$2))</f>
        <v>58213.080270132101</v>
      </c>
    </row>
    <row r="20" spans="1:4" s="3" customFormat="1" ht="19.5" customHeight="1" outlineLevel="1" x14ac:dyDescent="0.25">
      <c r="B20" s="3">
        <v>8</v>
      </c>
      <c r="C20" s="23">
        <v>59250.013369968496</v>
      </c>
      <c r="D20" s="23">
        <f>IF(C20*D$2&lt;(D$3),C20+(D$3),C20*(1+D$2))</f>
        <v>59842.513503668182</v>
      </c>
    </row>
    <row r="21" spans="1:4" s="3" customFormat="1" ht="19.5" customHeight="1" outlineLevel="1" x14ac:dyDescent="0.25">
      <c r="B21" s="3">
        <v>9</v>
      </c>
      <c r="C21" s="23">
        <v>60872.572139104675</v>
      </c>
      <c r="D21" s="23">
        <f>IF(C21*D$2&lt;(D$3),C21+(D$3),C21*(1+D$2))</f>
        <v>61481.297860495724</v>
      </c>
    </row>
    <row r="22" spans="1:4" s="3" customFormat="1" ht="19.5" customHeight="1" outlineLevel="1" x14ac:dyDescent="0.25">
      <c r="B22" s="3">
        <v>10</v>
      </c>
      <c r="C22" s="23">
        <v>62478.928466894286</v>
      </c>
      <c r="D22" s="23">
        <f>IF(C22*D$2&lt;(D$3),C22+(D$3),C22*(1+D$2))</f>
        <v>63103.717751563228</v>
      </c>
    </row>
    <row r="23" spans="1:4" s="10" customFormat="1" ht="19.5" customHeight="1" outlineLevel="1" x14ac:dyDescent="0.25">
      <c r="C23" s="12"/>
      <c r="D23" s="12"/>
    </row>
    <row r="24" spans="1:4" s="3" customFormat="1" ht="19.5" customHeight="1" x14ac:dyDescent="0.25">
      <c r="A24" s="3" t="s">
        <v>0</v>
      </c>
      <c r="B24" s="3">
        <v>1</v>
      </c>
      <c r="C24" s="23">
        <v>67576.910904872086</v>
      </c>
      <c r="D24" s="23">
        <f>IF(C24*D$2&lt;(D$3),C24+(D$3),C24*(1+D$2))</f>
        <v>68252.680013920806</v>
      </c>
    </row>
    <row r="25" spans="1:4" s="3" customFormat="1" ht="19.5" customHeight="1" outlineLevel="1" x14ac:dyDescent="0.25">
      <c r="B25" s="3">
        <v>2</v>
      </c>
      <c r="C25" s="23">
        <v>70688.936960654653</v>
      </c>
      <c r="D25" s="23">
        <f>IF(C25*D$2&lt;(D$3),C25+(D$3),C25*(1+D$2))</f>
        <v>71395.826330261203</v>
      </c>
    </row>
    <row r="26" spans="1:4" s="3" customFormat="1" ht="19.5" customHeight="1" outlineLevel="1" x14ac:dyDescent="0.25">
      <c r="B26" s="3">
        <v>3</v>
      </c>
      <c r="C26" s="23">
        <v>81536.47144219061</v>
      </c>
      <c r="D26" s="23">
        <f>IF(C26*D$2&lt;(D$3),C26+(D$3),C26*(1+D$2))</f>
        <v>82351.836156612524</v>
      </c>
    </row>
    <row r="27" spans="1:4" s="3" customFormat="1" ht="19.5" customHeight="1" outlineLevel="1" x14ac:dyDescent="0.25">
      <c r="B27" s="3">
        <v>4</v>
      </c>
      <c r="C27" s="23">
        <v>84378.84258127652</v>
      </c>
      <c r="D27" s="23">
        <f>IF(C27*D$2&lt;(D$3),C27+(D$3),C27*(1+D$2))</f>
        <v>85222.63100708928</v>
      </c>
    </row>
    <row r="28" spans="1:4" s="3" customFormat="1" ht="19.5" customHeight="1" outlineLevel="1" x14ac:dyDescent="0.25">
      <c r="B28" s="3">
        <v>5</v>
      </c>
      <c r="C28" s="23">
        <v>87250.14665133848</v>
      </c>
      <c r="D28" s="23">
        <f>IF(C28*D$2&lt;(D$3),C28+(D$3),C28*(1+D$2))</f>
        <v>88122.648117851859</v>
      </c>
    </row>
    <row r="29" spans="1:4" s="3" customFormat="1" ht="19.5" customHeight="1" outlineLevel="1" x14ac:dyDescent="0.25">
      <c r="B29" s="3">
        <v>6</v>
      </c>
      <c r="C29" s="23">
        <v>90134.181211029892</v>
      </c>
      <c r="D29" s="23">
        <f>IF(C29*D$2&lt;(D$3),C29+(D$3),C29*(1+D$2))</f>
        <v>91035.523023140195</v>
      </c>
    </row>
    <row r="30" spans="1:4" s="3" customFormat="1" ht="19.5" customHeight="1" outlineLevel="1" x14ac:dyDescent="0.25">
      <c r="B30" s="3">
        <v>7</v>
      </c>
      <c r="C30" s="23">
        <v>93033.260894828825</v>
      </c>
      <c r="D30" s="23">
        <f>IF(C30*D$2&lt;(D$3),C30+(D$3),C30*(1+D$2))</f>
        <v>93963.593503777112</v>
      </c>
    </row>
    <row r="31" spans="1:4" s="3" customFormat="1" ht="19.5" customHeight="1" outlineLevel="1" x14ac:dyDescent="0.25">
      <c r="B31" s="3">
        <v>8</v>
      </c>
      <c r="C31" s="23">
        <v>95910.351551086016</v>
      </c>
      <c r="D31" s="23">
        <f>IF(C31*D$2&lt;(D$3),C31+(D$3),C31*(1+D$2))</f>
        <v>96869.455066596871</v>
      </c>
    </row>
    <row r="32" spans="1:4" s="3" customFormat="1" ht="19.5" customHeight="1" outlineLevel="1" x14ac:dyDescent="0.25">
      <c r="B32" s="3">
        <v>9</v>
      </c>
      <c r="C32" s="23">
        <v>98786.284890104114</v>
      </c>
      <c r="D32" s="23">
        <f>IF(C32*D$2&lt;(D$3),C32+(D$3),C32*(1+D$2))</f>
        <v>99774.147739005159</v>
      </c>
    </row>
    <row r="33" spans="1:5" s="3" customFormat="1" ht="19.5" customHeight="1" outlineLevel="1" x14ac:dyDescent="0.25">
      <c r="B33" s="3">
        <v>10</v>
      </c>
      <c r="C33" s="23">
        <v>101676.10603599074</v>
      </c>
      <c r="D33" s="23">
        <f>IF(C33*D$2&lt;(D$3),C33+(D$3),C33*(1+D$2))</f>
        <v>102692.86709635064</v>
      </c>
    </row>
    <row r="34" spans="1:5" s="3" customFormat="1" ht="19.5" customHeight="1" outlineLevel="1" x14ac:dyDescent="0.25">
      <c r="B34" s="3">
        <v>11</v>
      </c>
      <c r="C34" s="23">
        <v>104558.98327844311</v>
      </c>
      <c r="D34" s="23">
        <f>IF(C34*D$2&lt;(D$3),C34+(D$3),C34*(1+D$2))</f>
        <v>105604.57311122754</v>
      </c>
    </row>
    <row r="35" spans="1:5" s="3" customFormat="1" ht="19.5" customHeight="1" outlineLevel="1" x14ac:dyDescent="0.25">
      <c r="C35" s="7"/>
      <c r="D35" s="7"/>
    </row>
    <row r="36" spans="1:5" s="3" customFormat="1" ht="19.5" customHeight="1" outlineLevel="1" x14ac:dyDescent="0.25">
      <c r="A36" s="3" t="s">
        <v>23</v>
      </c>
      <c r="B36" s="3">
        <v>1</v>
      </c>
      <c r="C36" s="23">
        <v>60943.434062457374</v>
      </c>
      <c r="D36" s="23">
        <f>IF(C36*D$2&lt;(D$3),C36+(D$3),C36*(1+D$2))</f>
        <v>61552.86840308195</v>
      </c>
      <c r="E36" s="6"/>
    </row>
    <row r="37" spans="1:5" s="3" customFormat="1" ht="19.5" customHeight="1" outlineLevel="1" x14ac:dyDescent="0.25">
      <c r="B37" s="3">
        <v>2</v>
      </c>
      <c r="C37" s="23">
        <v>63743.606831387355</v>
      </c>
      <c r="D37" s="23">
        <f>IF(C37*D$2&lt;(D$3),C37+(D$3),C37*(1+D$2))</f>
        <v>64381.042899701228</v>
      </c>
    </row>
    <row r="38" spans="1:5" s="3" customFormat="1" ht="19.5" customHeight="1" outlineLevel="1" x14ac:dyDescent="0.25">
      <c r="B38" s="3">
        <v>3</v>
      </c>
      <c r="C38" s="23">
        <v>67577.424859945357</v>
      </c>
      <c r="D38" s="23">
        <f>IF(C38*D$2&lt;(D$3),C38+(D$3),C38*(1+D$2))</f>
        <v>68253.19910854481</v>
      </c>
    </row>
    <row r="39" spans="1:5" s="3" customFormat="1" ht="19.5" customHeight="1" outlineLevel="1" x14ac:dyDescent="0.25">
      <c r="B39" s="3">
        <v>4</v>
      </c>
      <c r="C39" s="23">
        <v>70688.727936534182</v>
      </c>
      <c r="D39" s="23">
        <f>IF(C39*D$2&lt;(D$3),C39+(D$3),C39*(1+D$2))</f>
        <v>71395.615215899525</v>
      </c>
    </row>
    <row r="40" spans="1:5" s="3" customFormat="1" ht="19.5" customHeight="1" outlineLevel="1" x14ac:dyDescent="0.25">
      <c r="B40" s="3">
        <v>5</v>
      </c>
      <c r="C40" s="23">
        <v>81538.502536740169</v>
      </c>
      <c r="D40" s="23">
        <f>IF(C40*D$2&lt;(D$3),C40+(D$3),C40*(1+D$2))</f>
        <v>82353.887562107571</v>
      </c>
    </row>
    <row r="41" spans="1:5" s="3" customFormat="1" ht="19.5" customHeight="1" outlineLevel="1" x14ac:dyDescent="0.25">
      <c r="B41" s="3">
        <v>6</v>
      </c>
      <c r="C41" s="23">
        <v>84297.298928617907</v>
      </c>
      <c r="D41" s="23">
        <f>IF(C41*D$2&lt;(D$3),C41+(D$3),C41*(1+D$2))</f>
        <v>85140.271917904087</v>
      </c>
    </row>
    <row r="42" spans="1:5" s="3" customFormat="1" ht="19.5" customHeight="1" outlineLevel="1" x14ac:dyDescent="0.25">
      <c r="B42" s="3">
        <v>7</v>
      </c>
      <c r="C42" s="23">
        <v>87060.550381281864</v>
      </c>
      <c r="D42" s="23">
        <f>IF(C42*D$2&lt;(D$3),C42+(D$3),C42*(1+D$2))</f>
        <v>87931.155885094689</v>
      </c>
    </row>
    <row r="43" spans="1:5" s="3" customFormat="1" ht="19.5" customHeight="1" outlineLevel="1" x14ac:dyDescent="0.25">
      <c r="B43" s="3">
        <v>8</v>
      </c>
      <c r="C43" s="23">
        <v>89836.053251108038</v>
      </c>
      <c r="D43" s="23">
        <f>IF(C43*D$2&lt;(D$3),C43+(D$3),C43*(1+D$2))</f>
        <v>90734.413783619122</v>
      </c>
    </row>
    <row r="44" spans="1:5" s="3" customFormat="1" ht="19.5" customHeight="1" outlineLevel="1" x14ac:dyDescent="0.25">
      <c r="B44" s="3">
        <v>9</v>
      </c>
      <c r="C44" s="23">
        <v>92626.035068489451</v>
      </c>
      <c r="D44" s="23">
        <f>IF(C44*D$2&lt;(D$3),C44+(D$3),C44*(1+D$2))</f>
        <v>93552.295419174348</v>
      </c>
    </row>
    <row r="45" spans="1:5" s="3" customFormat="1" ht="19.5" customHeight="1" outlineLevel="1" x14ac:dyDescent="0.25">
      <c r="B45" s="3">
        <v>10</v>
      </c>
      <c r="C45" s="23">
        <v>95394.855347136254</v>
      </c>
      <c r="D45" s="23">
        <f>IF(C45*D$2&lt;(D$3),C45+(D$3),C45*(1+D$2))</f>
        <v>96348.803900607614</v>
      </c>
    </row>
    <row r="46" spans="1:5" s="3" customFormat="1" ht="19.5" customHeight="1" outlineLevel="1" x14ac:dyDescent="0.25">
      <c r="B46" s="3">
        <v>11</v>
      </c>
      <c r="C46" s="23">
        <v>98162.561860586473</v>
      </c>
      <c r="D46" s="23">
        <f>IF(C46*D$2&lt;(D$3),C46+(D$3),C46*(1+D$2))</f>
        <v>99144.187479192333</v>
      </c>
    </row>
    <row r="47" spans="1:5" s="3" customFormat="1" ht="19.5" customHeight="1" outlineLevel="1" x14ac:dyDescent="0.25">
      <c r="B47" s="3">
        <v>12</v>
      </c>
      <c r="C47" s="23">
        <v>100943.63355639539</v>
      </c>
      <c r="D47" s="23">
        <f>IF(C47*D$2&lt;(D$3),C47+(D$3),C47*(1+D$2))</f>
        <v>101953.06989195934</v>
      </c>
    </row>
    <row r="48" spans="1:5" s="3" customFormat="1" ht="19.5" customHeight="1" outlineLevel="1" x14ac:dyDescent="0.25">
      <c r="B48" s="3">
        <v>13</v>
      </c>
      <c r="C48" s="23">
        <v>103718.02266102501</v>
      </c>
      <c r="D48" s="23">
        <f>IF(C48*D$2&lt;(D$3),C48+(D$3),C48*(1+D$2))</f>
        <v>104755.20288763526</v>
      </c>
    </row>
    <row r="49" spans="1:4" s="10" customFormat="1" ht="19.5" customHeight="1" outlineLevel="1" x14ac:dyDescent="0.25">
      <c r="C49" s="12"/>
      <c r="D49" s="12"/>
    </row>
    <row r="50" spans="1:4" s="3" customFormat="1" ht="19.5" customHeight="1" x14ac:dyDescent="0.25">
      <c r="A50" s="3" t="s">
        <v>3</v>
      </c>
      <c r="B50" s="3">
        <v>1</v>
      </c>
      <c r="C50" s="23">
        <v>60167.765940528414</v>
      </c>
      <c r="D50" s="23">
        <f>IF(C50*D$2&lt;(D$3),C50+(D$3),C50*(1+D$2))</f>
        <v>60769.4435999337</v>
      </c>
    </row>
    <row r="51" spans="1:4" s="3" customFormat="1" ht="19.5" customHeight="1" outlineLevel="1" x14ac:dyDescent="0.25">
      <c r="B51" s="3">
        <v>2</v>
      </c>
      <c r="C51" s="23">
        <v>63029.811472678026</v>
      </c>
      <c r="D51" s="23">
        <f>IF(C51*D$2&lt;(D$3),C51+(D$3),C51*(1+D$2))</f>
        <v>63660.109587404804</v>
      </c>
    </row>
    <row r="52" spans="1:4" s="3" customFormat="1" ht="19.5" customHeight="1" outlineLevel="1" x14ac:dyDescent="0.25">
      <c r="B52" s="3">
        <v>3</v>
      </c>
      <c r="C52" s="23">
        <v>65369.906930019933</v>
      </c>
      <c r="D52" s="23">
        <f>IF(C52*D$2&lt;(D$3),C52+(D$3),C52*(1+D$2))</f>
        <v>66023.605999320134</v>
      </c>
    </row>
    <row r="53" spans="1:4" s="3" customFormat="1" ht="19.5" customHeight="1" outlineLevel="1" x14ac:dyDescent="0.25">
      <c r="B53" s="3">
        <v>4</v>
      </c>
      <c r="C53" s="23">
        <v>67743.564587294051</v>
      </c>
      <c r="D53" s="23">
        <f>IF(C53*D$2&lt;(D$3),C53+(D$3),C53*(1+D$2))</f>
        <v>68421.000233166997</v>
      </c>
    </row>
    <row r="54" spans="1:4" s="3" customFormat="1" ht="19.5" customHeight="1" outlineLevel="1" x14ac:dyDescent="0.25">
      <c r="B54" s="3">
        <v>5</v>
      </c>
      <c r="C54" s="23">
        <v>70716.71257439164</v>
      </c>
      <c r="D54" s="23">
        <f>IF(C54*D$2&lt;(D$3),C54+(D$3),C54*(1+D$2))</f>
        <v>71423.879700135556</v>
      </c>
    </row>
    <row r="55" spans="1:4" s="3" customFormat="1" ht="19.5" customHeight="1" outlineLevel="1" x14ac:dyDescent="0.25">
      <c r="B55" s="3">
        <v>6</v>
      </c>
      <c r="C55" s="23">
        <v>79650.044342552967</v>
      </c>
      <c r="D55" s="23">
        <f>IF(C55*D$2&lt;(D$3),C55+(D$3),C55*(1+D$2))</f>
        <v>80446.544785978491</v>
      </c>
    </row>
    <row r="56" spans="1:4" s="3" customFormat="1" ht="19.5" customHeight="1" outlineLevel="1" x14ac:dyDescent="0.25">
      <c r="B56" s="3">
        <v>7</v>
      </c>
      <c r="C56" s="23">
        <v>81020.307953578114</v>
      </c>
      <c r="D56" s="23">
        <f>IF(C56*D$2&lt;(D$3),C56+(D$3),C56*(1+D$2))</f>
        <v>81830.5110331139</v>
      </c>
    </row>
    <row r="57" spans="1:4" s="3" customFormat="1" ht="19.5" customHeight="1" outlineLevel="1" x14ac:dyDescent="0.25">
      <c r="B57" s="3">
        <v>8</v>
      </c>
      <c r="C57" s="23">
        <v>83604.597348357755</v>
      </c>
      <c r="D57" s="23">
        <f>IF(C57*D$2&lt;(D$3),C57+(D$3),C57*(1+D$2))</f>
        <v>84440.643321841329</v>
      </c>
    </row>
    <row r="58" spans="1:4" s="3" customFormat="1" ht="19.5" customHeight="1" outlineLevel="1" x14ac:dyDescent="0.25">
      <c r="B58" s="3">
        <v>9</v>
      </c>
      <c r="C58" s="23">
        <v>86236.336749938127</v>
      </c>
      <c r="D58" s="23">
        <f>IF(C58*D$2&lt;(D$3),C58+(D$3),C58*(1+D$2))</f>
        <v>87098.700117437504</v>
      </c>
    </row>
    <row r="59" spans="1:4" s="3" customFormat="1" ht="19.5" customHeight="1" outlineLevel="1" x14ac:dyDescent="0.25">
      <c r="B59" s="3">
        <v>10</v>
      </c>
      <c r="C59" s="23">
        <v>88872.705420474667</v>
      </c>
      <c r="D59" s="23">
        <f>IF(C59*D$2&lt;(D$3),C59+(D$3),C59*(1+D$2))</f>
        <v>89761.432474679415</v>
      </c>
    </row>
    <row r="60" spans="1:4" s="3" customFormat="1" ht="19.5" customHeight="1" outlineLevel="1" x14ac:dyDescent="0.25">
      <c r="B60" s="3">
        <v>11</v>
      </c>
      <c r="C60" s="23">
        <v>91517.175311684492</v>
      </c>
      <c r="D60" s="23">
        <f>IF(C60*D$2&lt;(D$3),C60+(D$3),C60*(1+D$2))</f>
        <v>92432.347064801332</v>
      </c>
    </row>
    <row r="61" spans="1:4" s="10" customFormat="1" ht="19.5" customHeight="1" outlineLevel="1" x14ac:dyDescent="0.25">
      <c r="C61" s="12"/>
      <c r="D61" s="12"/>
    </row>
    <row r="62" spans="1:4" s="3" customFormat="1" ht="19.5" customHeight="1" x14ac:dyDescent="0.25">
      <c r="A62" s="3" t="s">
        <v>4</v>
      </c>
      <c r="B62" s="3">
        <v>1</v>
      </c>
      <c r="C62" s="23">
        <v>67576.910904872086</v>
      </c>
      <c r="D62" s="23">
        <f>IF(C62*D$2&lt;(D$3),C62+(D$3),C62*(1+D$2))</f>
        <v>68252.680013920806</v>
      </c>
    </row>
    <row r="63" spans="1:4" s="3" customFormat="1" ht="19.5" customHeight="1" outlineLevel="1" x14ac:dyDescent="0.25">
      <c r="B63" s="3">
        <v>2</v>
      </c>
      <c r="C63" s="23">
        <v>70688.936960654653</v>
      </c>
      <c r="D63" s="23">
        <f>IF(C63*D$2&lt;(D$3),C63+(D$3),C63*(1+D$2))</f>
        <v>71395.826330261203</v>
      </c>
    </row>
    <row r="64" spans="1:4" s="3" customFormat="1" ht="19.5" customHeight="1" outlineLevel="1" x14ac:dyDescent="0.25">
      <c r="B64" s="3">
        <v>3</v>
      </c>
      <c r="C64" s="23">
        <v>81536.47144219061</v>
      </c>
      <c r="D64" s="23">
        <f>IF(C64*D$2&lt;(D$3),C64+(D$3),C64*(1+D$2))</f>
        <v>82351.836156612524</v>
      </c>
    </row>
    <row r="65" spans="1:4" s="3" customFormat="1" ht="19.5" customHeight="1" outlineLevel="1" x14ac:dyDescent="0.25">
      <c r="B65" s="3">
        <v>4</v>
      </c>
      <c r="C65" s="23">
        <v>84378.84258127652</v>
      </c>
      <c r="D65" s="23">
        <f>IF(C65*D$2&lt;(D$3),C65+(D$3),C65*(1+D$2))</f>
        <v>85222.63100708928</v>
      </c>
    </row>
    <row r="66" spans="1:4" s="3" customFormat="1" ht="19.5" customHeight="1" outlineLevel="1" x14ac:dyDescent="0.25">
      <c r="B66" s="3">
        <v>5</v>
      </c>
      <c r="C66" s="23">
        <v>87250.14665133848</v>
      </c>
      <c r="D66" s="23">
        <f>IF(C66*D$2&lt;(D$3),C66+(D$3),C66*(1+D$2))</f>
        <v>88122.648117851859</v>
      </c>
    </row>
    <row r="67" spans="1:4" s="3" customFormat="1" ht="19.5" customHeight="1" outlineLevel="1" x14ac:dyDescent="0.25">
      <c r="B67" s="3">
        <v>6</v>
      </c>
      <c r="C67" s="23">
        <v>90134.181211029892</v>
      </c>
      <c r="D67" s="23">
        <f>IF(C67*D$2&lt;(D$3),C67+(D$3),C67*(1+D$2))</f>
        <v>91035.523023140195</v>
      </c>
    </row>
    <row r="68" spans="1:4" s="3" customFormat="1" ht="19.5" customHeight="1" outlineLevel="1" x14ac:dyDescent="0.25">
      <c r="B68" s="3">
        <v>7</v>
      </c>
      <c r="C68" s="23">
        <v>93033.260894828825</v>
      </c>
      <c r="D68" s="23">
        <f>IF(C68*D$2&lt;(D$3),C68+(D$3),C68*(1+D$2))</f>
        <v>93963.593503777112</v>
      </c>
    </row>
    <row r="69" spans="1:4" s="3" customFormat="1" ht="19.5" customHeight="1" outlineLevel="1" x14ac:dyDescent="0.25">
      <c r="B69" s="3">
        <v>8</v>
      </c>
      <c r="C69" s="23">
        <v>95910.351551086016</v>
      </c>
      <c r="D69" s="23">
        <f>IF(C69*D$2&lt;(D$3),C69+(D$3),C69*(1+D$2))</f>
        <v>96869.455066596871</v>
      </c>
    </row>
    <row r="70" spans="1:4" s="3" customFormat="1" ht="19.5" customHeight="1" outlineLevel="1" x14ac:dyDescent="0.25">
      <c r="B70" s="3">
        <v>9</v>
      </c>
      <c r="C70" s="23">
        <v>98786.284890104114</v>
      </c>
      <c r="D70" s="23">
        <f>IF(C70*D$2&lt;(D$3),C70+(D$3),C70*(1+D$2))</f>
        <v>99774.147739005159</v>
      </c>
    </row>
    <row r="71" spans="1:4" s="3" customFormat="1" ht="19.5" customHeight="1" outlineLevel="1" x14ac:dyDescent="0.25">
      <c r="B71" s="3">
        <v>10</v>
      </c>
      <c r="C71" s="23">
        <v>101676.10603599074</v>
      </c>
      <c r="D71" s="23">
        <f>IF(C71*D$2&lt;(D$3),C71+(D$3),C71*(1+D$2))</f>
        <v>102692.86709635064</v>
      </c>
    </row>
    <row r="72" spans="1:4" s="3" customFormat="1" ht="19.5" customHeight="1" outlineLevel="1" x14ac:dyDescent="0.25">
      <c r="B72" s="3">
        <v>11</v>
      </c>
      <c r="C72" s="23">
        <v>104558.98327844311</v>
      </c>
      <c r="D72" s="23">
        <f>IF(C72*D$2&lt;(D$3),C72+(D$3),C72*(1+D$2))</f>
        <v>105604.57311122754</v>
      </c>
    </row>
    <row r="73" spans="1:4" s="10" customFormat="1" ht="19.5" customHeight="1" outlineLevel="1" x14ac:dyDescent="0.25">
      <c r="C73" s="12"/>
      <c r="D73" s="12"/>
    </row>
    <row r="74" spans="1:4" s="3" customFormat="1" ht="19.5" customHeight="1" x14ac:dyDescent="0.25">
      <c r="A74" s="3" t="s">
        <v>5</v>
      </c>
      <c r="B74" s="3">
        <v>1</v>
      </c>
      <c r="C74" s="23">
        <v>47579.17676088</v>
      </c>
      <c r="D74" s="23">
        <f>IF(C74*D$2&lt;(D$3),C74+(D$3),C74*(1+D$2))</f>
        <v>48054.968528488804</v>
      </c>
    </row>
    <row r="75" spans="1:4" s="3" customFormat="1" ht="19.5" customHeight="1" outlineLevel="1" x14ac:dyDescent="0.25">
      <c r="B75" s="3">
        <v>2</v>
      </c>
      <c r="C75" s="23">
        <v>49440.749294099995</v>
      </c>
      <c r="D75" s="23">
        <f>IF(C75*D$2&lt;(D$3),C75+(D$3),C75*(1+D$2))</f>
        <v>49935.156787040993</v>
      </c>
    </row>
    <row r="76" spans="1:4" s="3" customFormat="1" ht="19.5" customHeight="1" outlineLevel="1" x14ac:dyDescent="0.25">
      <c r="B76" s="3">
        <v>3</v>
      </c>
      <c r="C76" s="23">
        <v>51316.020323674806</v>
      </c>
      <c r="D76" s="23">
        <f>IF(C76*D$2&lt;(D$3),C76+(D$3),C76*(1+D$2))</f>
        <v>51829.180526911558</v>
      </c>
    </row>
    <row r="77" spans="1:4" s="3" customFormat="1" ht="19.5" customHeight="1" outlineLevel="1" x14ac:dyDescent="0.25">
      <c r="B77" s="3">
        <v>4</v>
      </c>
      <c r="C77" s="23">
        <v>53228.171527025865</v>
      </c>
      <c r="D77" s="23">
        <f>IF(C77*D$2&lt;(D$3),C77+(D$3),C77*(1+D$2))</f>
        <v>53760.45324229612</v>
      </c>
    </row>
    <row r="78" spans="1:4" s="3" customFormat="1" ht="19.5" customHeight="1" outlineLevel="1" x14ac:dyDescent="0.25">
      <c r="B78" s="3">
        <v>5</v>
      </c>
      <c r="C78" s="23">
        <v>55232.255473888734</v>
      </c>
      <c r="D78" s="23">
        <f>IF(C78*D$2&lt;(D$3),C78+(D$3),C78*(1+D$2))</f>
        <v>55784.57802862762</v>
      </c>
    </row>
    <row r="79" spans="1:4" s="3" customFormat="1" ht="19.5" customHeight="1" outlineLevel="1" x14ac:dyDescent="0.25">
      <c r="B79" s="3">
        <v>6</v>
      </c>
      <c r="C79" s="23">
        <v>57236.281374036298</v>
      </c>
      <c r="D79" s="23">
        <f>IF(C79*D$2&lt;(D$3),C79+(D$3),C79*(1+D$2))</f>
        <v>57808.644187776663</v>
      </c>
    </row>
    <row r="80" spans="1:4" s="3" customFormat="1" ht="19.5" customHeight="1" outlineLevel="1" x14ac:dyDescent="0.25">
      <c r="B80" s="3">
        <v>7</v>
      </c>
      <c r="C80" s="23">
        <v>59254.642638924655</v>
      </c>
      <c r="D80" s="23">
        <f>IF(C80*D$2&lt;(D$3),C80+(D$3),C80*(1+D$2))</f>
        <v>59847.189065313905</v>
      </c>
    </row>
    <row r="81" spans="1:4" s="3" customFormat="1" ht="19.5" customHeight="1" outlineLevel="1" x14ac:dyDescent="0.25">
      <c r="B81" s="3">
        <v>8</v>
      </c>
      <c r="C81" s="23">
        <v>61296.150248593869</v>
      </c>
      <c r="D81" s="23">
        <f>IF(C81*D$2&lt;(D$3),C81+(D$3),C81*(1+D$2))</f>
        <v>61909.111751079807</v>
      </c>
    </row>
    <row r="82" spans="1:4" s="3" customFormat="1" ht="19.5" customHeight="1" outlineLevel="1" x14ac:dyDescent="0.25">
      <c r="B82" s="3">
        <v>9</v>
      </c>
      <c r="C82" s="23">
        <v>63892.012815763956</v>
      </c>
      <c r="D82" s="23">
        <f>IF(C82*D$2&lt;(D$3),C82+(D$3),C82*(1+D$2))</f>
        <v>64530.932943921594</v>
      </c>
    </row>
    <row r="83" spans="1:4" s="3" customFormat="1" ht="19.5" customHeight="1" outlineLevel="1" x14ac:dyDescent="0.25">
      <c r="B83" s="3">
        <v>10</v>
      </c>
      <c r="C83" s="23">
        <v>65976.341163277684</v>
      </c>
      <c r="D83" s="23">
        <f>IF(C83*D$2&lt;(D$3),C83+(D$3),C83*(1+D$2))</f>
        <v>66636.104574910467</v>
      </c>
    </row>
    <row r="84" spans="1:4" s="3" customFormat="1" ht="19.5" customHeight="1" outlineLevel="1" x14ac:dyDescent="0.25">
      <c r="B84" s="3">
        <v>11</v>
      </c>
      <c r="C84" s="23">
        <v>68064.14146250856</v>
      </c>
      <c r="D84" s="23">
        <f>IF(C84*D$2&lt;(D$3),C84+(D$3),C84*(1+D$2))</f>
        <v>68744.78287713365</v>
      </c>
    </row>
    <row r="85" spans="1:4" s="3" customFormat="1" ht="19.5" customHeight="1" outlineLevel="1" x14ac:dyDescent="0.25">
      <c r="B85" s="3">
        <v>12</v>
      </c>
      <c r="C85" s="23">
        <v>70797.724781124562</v>
      </c>
      <c r="D85" s="23">
        <f>IF(C85*D$2&lt;(D$3),C85+(D$3),C85*(1+D$2))</f>
        <v>71505.702028935804</v>
      </c>
    </row>
    <row r="86" spans="1:4" s="3" customFormat="1" ht="19.5" customHeight="1" outlineLevel="1" x14ac:dyDescent="0.25">
      <c r="B86" s="3">
        <v>13</v>
      </c>
      <c r="C86" s="23">
        <v>73532.465416979627</v>
      </c>
      <c r="D86" s="23">
        <f>IF(C86*D$2&lt;(D$3),C86+(D$3),C86*(1+D$2))</f>
        <v>74267.790071149429</v>
      </c>
    </row>
    <row r="87" spans="1:4" s="3" customFormat="1" ht="19.5" customHeight="1" outlineLevel="1" x14ac:dyDescent="0.25">
      <c r="B87" s="3">
        <v>14</v>
      </c>
      <c r="C87" s="23">
        <v>75682.760847118698</v>
      </c>
      <c r="D87" s="23">
        <f>IF(C87*D$2&lt;(D$3),C87+(D$3),C87*(1+D$2))</f>
        <v>76439.588455589881</v>
      </c>
    </row>
    <row r="88" spans="1:4" s="3" customFormat="1" ht="19.5" customHeight="1" outlineLevel="1" x14ac:dyDescent="0.25">
      <c r="B88" s="3">
        <v>15</v>
      </c>
      <c r="C88" s="23">
        <v>80502.987147726541</v>
      </c>
      <c r="D88" s="23">
        <f>IF(C88*D$2&lt;(D$3),C88+(D$3),C88*(1+D$2))</f>
        <v>81308.017019203806</v>
      </c>
    </row>
    <row r="89" spans="1:4" s="3" customFormat="1" ht="19.5" customHeight="1" outlineLevel="1" x14ac:dyDescent="0.25">
      <c r="B89" s="3">
        <v>16</v>
      </c>
      <c r="C89" s="23">
        <v>81473.976311282371</v>
      </c>
      <c r="D89" s="23">
        <f>IF(C89*D$2&lt;(D$3),C89+(D$3),C89*(1+D$2))</f>
        <v>82288.716074395197</v>
      </c>
    </row>
    <row r="90" spans="1:4" s="3" customFormat="1" ht="19.5" customHeight="1" outlineLevel="1" thickBot="1" x14ac:dyDescent="0.3">
      <c r="C90" s="7"/>
      <c r="D90" s="7"/>
    </row>
    <row r="91" spans="1:4" s="14" customFormat="1" ht="19.5" customHeight="1" thickBot="1" x14ac:dyDescent="0.3">
      <c r="A91" s="13" t="s">
        <v>6</v>
      </c>
      <c r="C91" s="15"/>
      <c r="D91" s="15"/>
    </row>
    <row r="92" spans="1:4" s="3" customFormat="1" ht="18" customHeight="1" x14ac:dyDescent="0.25">
      <c r="A92" s="3" t="s">
        <v>7</v>
      </c>
      <c r="B92" s="3">
        <v>1</v>
      </c>
      <c r="C92" s="23">
        <v>101882.10850454014</v>
      </c>
      <c r="D92" s="23">
        <f>IF(C92*D$2&lt;(D$3),C92+(D$3),C92*(1+D$2))</f>
        <v>102900.92958958555</v>
      </c>
    </row>
    <row r="93" spans="1:4" s="3" customFormat="1" ht="18" customHeight="1" outlineLevel="1" x14ac:dyDescent="0.25">
      <c r="B93" s="3">
        <v>2</v>
      </c>
      <c r="C93" s="23">
        <v>105848.23468273533</v>
      </c>
      <c r="D93" s="23">
        <f>IF(C93*D$2&lt;(D$3),C93+(D$3),C93*(1+D$2))</f>
        <v>106906.71702956269</v>
      </c>
    </row>
    <row r="94" spans="1:4" s="3" customFormat="1" ht="18" customHeight="1" outlineLevel="1" x14ac:dyDescent="0.25">
      <c r="B94" s="3">
        <v>3</v>
      </c>
      <c r="C94" s="23">
        <v>109813.20354369153</v>
      </c>
      <c r="D94" s="23">
        <f>IF(C94*D$2&lt;(D$3),C94+(D$3),C94*(1+D$2))</f>
        <v>110911.33557912844</v>
      </c>
    </row>
    <row r="95" spans="1:4" s="3" customFormat="1" ht="18" customHeight="1" outlineLevel="1" x14ac:dyDescent="0.25">
      <c r="B95" s="3">
        <v>4</v>
      </c>
      <c r="C95" s="23">
        <v>113778.17240464767</v>
      </c>
      <c r="D95" s="23">
        <f>IF(C95*D$2&lt;(D$3),C95+(D$3),C95*(1+D$2))</f>
        <v>114915.95412869415</v>
      </c>
    </row>
    <row r="96" spans="1:4" s="3" customFormat="1" ht="18" customHeight="1" outlineLevel="1" x14ac:dyDescent="0.25">
      <c r="B96" s="3">
        <v>5</v>
      </c>
      <c r="C96" s="23">
        <v>117745.45590008194</v>
      </c>
      <c r="D96" s="23">
        <f>IF(C96*D$2&lt;(D$3),C96+(D$3),C96*(1+D$2))</f>
        <v>118922.91045908276</v>
      </c>
    </row>
    <row r="97" spans="1:4" s="2" customFormat="1" ht="15.5" outlineLevel="1" x14ac:dyDescent="0.25">
      <c r="A97" s="2" t="s">
        <v>16</v>
      </c>
      <c r="B97" s="2">
        <v>6</v>
      </c>
      <c r="C97" s="23">
        <v>121441.92716158049</v>
      </c>
      <c r="D97" s="23">
        <f>IF(C97*D$2&lt;(D$3),C97+(D$3),C97*(1+D$2))</f>
        <v>122656.34643319629</v>
      </c>
    </row>
    <row r="98" spans="1:4" s="2" customFormat="1" ht="15.5" outlineLevel="1" x14ac:dyDescent="0.25">
      <c r="A98" s="2" t="s">
        <v>17</v>
      </c>
      <c r="B98" s="2">
        <v>7</v>
      </c>
      <c r="C98" s="23">
        <v>125270.33258832977</v>
      </c>
      <c r="D98" s="23">
        <f>IF(C98*D$2&lt;(D$3),C98+(D$3),C98*(1+D$2))</f>
        <v>126523.03591421306</v>
      </c>
    </row>
    <row r="99" spans="1:4" s="10" customFormat="1" ht="18" customHeight="1" outlineLevel="1" x14ac:dyDescent="0.25">
      <c r="C99" s="12"/>
      <c r="D99" s="12"/>
    </row>
    <row r="100" spans="1:4" s="3" customFormat="1" ht="18.75" customHeight="1" x14ac:dyDescent="0.25">
      <c r="A100" s="3" t="s">
        <v>10</v>
      </c>
      <c r="B100" s="3">
        <v>1</v>
      </c>
      <c r="C100" s="23">
        <v>87357.777154569354</v>
      </c>
      <c r="D100" s="23">
        <f>IF(C100*D$2&lt;(D$3),C100+(D$3),C100*(1+D$2))</f>
        <v>88231.354926115047</v>
      </c>
    </row>
    <row r="101" spans="1:4" s="3" customFormat="1" ht="18.75" customHeight="1" outlineLevel="1" x14ac:dyDescent="0.25">
      <c r="B101" s="3">
        <v>2</v>
      </c>
      <c r="C101" s="23">
        <v>90422.353203551233</v>
      </c>
      <c r="D101" s="23">
        <f>IF(C101*D$2&lt;(D$3),C101+(D$3),C101*(1+D$2))</f>
        <v>91326.576735586743</v>
      </c>
    </row>
    <row r="102" spans="1:4" s="3" customFormat="1" ht="18.75" customHeight="1" outlineLevel="1" x14ac:dyDescent="0.25">
      <c r="B102" s="3">
        <v>3</v>
      </c>
      <c r="C102" s="23">
        <v>93485.771935294077</v>
      </c>
      <c r="D102" s="23">
        <f>IF(C102*D$2&lt;(D$3),C102+(D$3),C102*(1+D$2))</f>
        <v>94420.629654647011</v>
      </c>
    </row>
    <row r="103" spans="1:4" s="3" customFormat="1" ht="18.75" customHeight="1" outlineLevel="1" x14ac:dyDescent="0.25">
      <c r="B103" s="3">
        <v>4</v>
      </c>
      <c r="C103" s="23">
        <v>96554.977253232137</v>
      </c>
      <c r="D103" s="23">
        <f>IF(C103*D$2&lt;(D$3),C103+(D$3),C103*(1+D$2))</f>
        <v>97520.527025764459</v>
      </c>
    </row>
    <row r="104" spans="1:4" s="3" customFormat="1" ht="18.75" customHeight="1" outlineLevel="1" x14ac:dyDescent="0.25">
      <c r="B104" s="3">
        <v>5</v>
      </c>
      <c r="C104" s="23">
        <v>99625.339888409217</v>
      </c>
      <c r="D104" s="23">
        <f>IF(C104*D$2&lt;(D$3),C104+(D$3),C104*(1+D$2))</f>
        <v>100621.5932872933</v>
      </c>
    </row>
    <row r="105" spans="1:4" s="3" customFormat="1" ht="18.75" customHeight="1" outlineLevel="1" x14ac:dyDescent="0.25">
      <c r="B105" s="3">
        <v>6</v>
      </c>
      <c r="C105" s="23">
        <v>102687.60130291301</v>
      </c>
      <c r="D105" s="23">
        <f>IF(C105*D$2&lt;(D$3),C105+(D$3),C105*(1+D$2))</f>
        <v>103714.47731594215</v>
      </c>
    </row>
    <row r="106" spans="1:4" s="3" customFormat="1" ht="18.75" customHeight="1" outlineLevel="1" x14ac:dyDescent="0.25">
      <c r="B106" s="3">
        <v>7</v>
      </c>
      <c r="C106" s="23">
        <v>105990.58470313746</v>
      </c>
      <c r="D106" s="23">
        <f>IF(C106*D$2&lt;(D$3),C106+(D$3),C106*(1+D$2))</f>
        <v>107050.49055016883</v>
      </c>
    </row>
    <row r="107" spans="1:4" s="3" customFormat="1" ht="18.75" customHeight="1" outlineLevel="1" x14ac:dyDescent="0.25">
      <c r="B107" s="3">
        <v>8</v>
      </c>
      <c r="C107" s="23">
        <v>109079.46441413921</v>
      </c>
      <c r="D107" s="23">
        <f>IF(C107*D$2&lt;(D$3),C107+(D$3),C107*(1+D$2))</f>
        <v>110170.2590582806</v>
      </c>
    </row>
    <row r="108" spans="1:4" s="3" customFormat="1" ht="18.75" customHeight="1" outlineLevel="1" x14ac:dyDescent="0.25">
      <c r="B108" s="3">
        <v>9</v>
      </c>
      <c r="C108" s="23">
        <v>112354.67220062666</v>
      </c>
      <c r="D108" s="23">
        <f>IF(C108*D$2&lt;(D$3),C108+(D$3),C108*(1+D$2))</f>
        <v>113478.21892263294</v>
      </c>
    </row>
    <row r="109" spans="1:4" s="10" customFormat="1" ht="18.75" customHeight="1" outlineLevel="1" x14ac:dyDescent="0.25">
      <c r="C109" s="12"/>
      <c r="D109" s="12"/>
    </row>
    <row r="110" spans="1:4" s="3" customFormat="1" ht="18" customHeight="1" x14ac:dyDescent="0.25">
      <c r="A110" s="3" t="s">
        <v>11</v>
      </c>
      <c r="B110" s="3">
        <v>1</v>
      </c>
      <c r="C110" s="23">
        <v>51211.077789159601</v>
      </c>
      <c r="D110" s="23">
        <f>IF(C110*D$2&lt;(D$3),C110+(D$3),C110*(1+D$2))</f>
        <v>51723.188567051198</v>
      </c>
    </row>
    <row r="111" spans="1:4" s="3" customFormat="1" ht="18" customHeight="1" outlineLevel="1" x14ac:dyDescent="0.25">
      <c r="B111" s="3">
        <v>2</v>
      </c>
      <c r="C111" s="23">
        <v>52740.555653365453</v>
      </c>
      <c r="D111" s="23">
        <f>IF(C111*D$2&lt;(D$3),C111+(D$3),C111*(1+D$2))</f>
        <v>53267.961209899106</v>
      </c>
    </row>
    <row r="112" spans="1:4" s="3" customFormat="1" ht="18" customHeight="1" outlineLevel="1" x14ac:dyDescent="0.25">
      <c r="B112" s="3">
        <v>3</v>
      </c>
      <c r="C112" s="23">
        <v>54301.818248045463</v>
      </c>
      <c r="D112" s="23">
        <f>IF(C112*D$2&lt;(D$3),C112+(D$3),C112*(1+D$2))</f>
        <v>54844.836430525917</v>
      </c>
    </row>
    <row r="113" spans="1:4" s="3" customFormat="1" ht="18" customHeight="1" outlineLevel="1" x14ac:dyDescent="0.25">
      <c r="B113" s="3">
        <v>4</v>
      </c>
      <c r="C113" s="23">
        <v>55896.108011226235</v>
      </c>
      <c r="D113" s="23">
        <f>IF(C113*D$2&lt;(D$3),C113+(D$3),C113*(1+D$2))</f>
        <v>56455.069091338497</v>
      </c>
    </row>
    <row r="114" spans="1:4" s="3" customFormat="1" ht="18" customHeight="1" outlineLevel="1" x14ac:dyDescent="0.25">
      <c r="B114" s="3">
        <v>5</v>
      </c>
      <c r="C114" s="23">
        <v>57502.464339015838</v>
      </c>
      <c r="D114" s="23">
        <f>IF(C114*D$2&lt;(D$3),C114+(D$3),C114*(1+D$2))</f>
        <v>58077.488982405994</v>
      </c>
    </row>
    <row r="115" spans="1:4" s="3" customFormat="1" ht="18" customHeight="1" outlineLevel="1" x14ac:dyDescent="0.25">
      <c r="B115" s="3">
        <v>6</v>
      </c>
      <c r="C115" s="23">
        <v>59372.688997306905</v>
      </c>
      <c r="D115" s="23">
        <f>IF(C115*D$2&lt;(D$3),C115+(D$3),C115*(1+D$2))</f>
        <v>59966.415887279974</v>
      </c>
    </row>
    <row r="116" spans="1:4" s="3" customFormat="1" ht="18" customHeight="1" outlineLevel="1" x14ac:dyDescent="0.25">
      <c r="B116" s="3">
        <v>7</v>
      </c>
      <c r="C116" s="23">
        <v>61251.014876271249</v>
      </c>
      <c r="D116" s="23">
        <f>IF(C116*D$2&lt;(D$3),C116+(D$3),C116*(1+D$2))</f>
        <v>61863.52502503396</v>
      </c>
    </row>
    <row r="117" spans="1:4" s="10" customFormat="1" ht="15.75" customHeight="1" outlineLevel="1" x14ac:dyDescent="0.25">
      <c r="C117" s="12"/>
      <c r="D117" s="12"/>
    </row>
    <row r="118" spans="1:4" s="3" customFormat="1" ht="17.25" customHeight="1" x14ac:dyDescent="0.25">
      <c r="A118" s="3" t="s">
        <v>12</v>
      </c>
      <c r="B118" s="3">
        <v>1</v>
      </c>
      <c r="C118" s="23">
        <v>38217.728241780002</v>
      </c>
      <c r="D118" s="23">
        <f>IF(C118*D$2&lt;(D$3),C118+(D$3),C118*(1+D$2))</f>
        <v>38599.905524197799</v>
      </c>
    </row>
    <row r="119" spans="1:4" s="3" customFormat="1" ht="17.25" customHeight="1" outlineLevel="1" x14ac:dyDescent="0.25">
      <c r="B119" s="3">
        <v>2</v>
      </c>
      <c r="C119" s="23">
        <v>40354.732059419999</v>
      </c>
      <c r="D119" s="23">
        <f>IF(C119*D$2&lt;(D$3),C119+(D$3),C119*(1+D$2))</f>
        <v>40758.279380014203</v>
      </c>
    </row>
    <row r="120" spans="1:4" s="3" customFormat="1" ht="17.25" customHeight="1" outlineLevel="1" x14ac:dyDescent="0.25">
      <c r="B120" s="3">
        <v>3</v>
      </c>
      <c r="C120" s="23">
        <v>42317.045996280001</v>
      </c>
      <c r="D120" s="23">
        <f>IF(C120*D$2&lt;(D$3),C120+(D$3),C120*(1+D$2))</f>
        <v>42740.216456242801</v>
      </c>
    </row>
    <row r="121" spans="1:4" s="3" customFormat="1" ht="17.25" customHeight="1" outlineLevel="1" x14ac:dyDescent="0.25">
      <c r="B121" s="3">
        <v>4</v>
      </c>
      <c r="C121" s="23">
        <v>44036.080160519996</v>
      </c>
      <c r="D121" s="23">
        <f>IF(C121*D$2&lt;(D$3),C121+(D$3),C121*(1+D$2))</f>
        <v>44476.440962125198</v>
      </c>
    </row>
    <row r="122" spans="1:4" s="3" customFormat="1" ht="17.25" customHeight="1" outlineLevel="1" x14ac:dyDescent="0.25">
      <c r="B122" s="3">
        <v>5</v>
      </c>
      <c r="C122" s="23">
        <v>45695.098169400007</v>
      </c>
      <c r="D122" s="23">
        <f>IF(C122*D$2&lt;(D$3),C122+(D$3),C122*(1+D$2))</f>
        <v>46152.049151094005</v>
      </c>
    </row>
    <row r="123" spans="1:4" s="3" customFormat="1" ht="17.25" customHeight="1" outlineLevel="1" x14ac:dyDescent="0.25">
      <c r="B123" s="3">
        <v>6</v>
      </c>
      <c r="C123" s="23">
        <v>47937.130258919999</v>
      </c>
      <c r="D123" s="23">
        <f>IF(C123*D$2&lt;(D$3),C123+(D$3),C123*(1+D$2))</f>
        <v>48416.501561509198</v>
      </c>
    </row>
    <row r="124" spans="1:4" s="3" customFormat="1" ht="17.25" customHeight="1" outlineLevel="1" x14ac:dyDescent="0.25">
      <c r="B124" s="3">
        <v>7</v>
      </c>
      <c r="C124" s="23">
        <v>49558.638170699996</v>
      </c>
      <c r="D124" s="23">
        <f>IF(C124*D$2&lt;(D$3),C124+(D$3),C124*(1+D$2))</f>
        <v>50054.224552406995</v>
      </c>
    </row>
    <row r="125" spans="1:4" s="3" customFormat="1" ht="17.25" customHeight="1" outlineLevel="1" x14ac:dyDescent="0.25">
      <c r="B125" s="3">
        <v>8</v>
      </c>
      <c r="C125" s="23">
        <v>51211.077789159601</v>
      </c>
      <c r="D125" s="23">
        <f>IF(C125*D$2&lt;(D$3),C125+(D$3),C125*(1+D$2))</f>
        <v>51723.188567051198</v>
      </c>
    </row>
    <row r="126" spans="1:4" s="3" customFormat="1" ht="17.25" customHeight="1" outlineLevel="1" x14ac:dyDescent="0.25">
      <c r="A126" s="3" t="s">
        <v>8</v>
      </c>
      <c r="B126" s="3">
        <v>9</v>
      </c>
      <c r="C126" s="23">
        <v>52768.15772624575</v>
      </c>
      <c r="D126" s="23">
        <f>IF(C126*D$2&lt;(D$3),C126+(D$3),C126*(1+D$2))</f>
        <v>53295.839303508212</v>
      </c>
    </row>
    <row r="127" spans="1:4" s="3" customFormat="1" ht="17.25" customHeight="1" outlineLevel="1" x14ac:dyDescent="0.25">
      <c r="A127" s="3" t="s">
        <v>9</v>
      </c>
      <c r="B127" s="3">
        <v>10</v>
      </c>
      <c r="C127" s="23">
        <v>54367.132191238896</v>
      </c>
      <c r="D127" s="23">
        <f>IF(C127*D$2&lt;(D$3),C127+(D$3),C127*(1+D$2))</f>
        <v>54910.803513151288</v>
      </c>
    </row>
    <row r="128" spans="1:4" s="10" customFormat="1" ht="17.25" customHeight="1" outlineLevel="1" x14ac:dyDescent="0.25">
      <c r="C128" s="12"/>
      <c r="D128" s="12"/>
    </row>
    <row r="129" spans="1:4" s="3" customFormat="1" ht="19.5" customHeight="1" x14ac:dyDescent="0.25">
      <c r="A129" s="3" t="s">
        <v>13</v>
      </c>
      <c r="B129" s="3">
        <v>1</v>
      </c>
      <c r="C129" s="23">
        <v>32686.596495120004</v>
      </c>
      <c r="D129" s="23">
        <f>IF(C129*D$2&lt;(D$3),C129+(D$3),C129*(1+D$2))</f>
        <v>33013.462460071205</v>
      </c>
    </row>
    <row r="130" spans="1:4" s="3" customFormat="1" ht="19.5" customHeight="1" outlineLevel="1" x14ac:dyDescent="0.25">
      <c r="B130" s="3">
        <v>2</v>
      </c>
      <c r="C130" s="23">
        <v>33545.041860180005</v>
      </c>
      <c r="D130" s="23">
        <f>IF(C130*D$2&lt;(D$3),C130+(D$3),C130*(1+D$2))</f>
        <v>33880.492278781807</v>
      </c>
    </row>
    <row r="131" spans="1:4" s="3" customFormat="1" ht="19.5" customHeight="1" outlineLevel="1" x14ac:dyDescent="0.25">
      <c r="B131" s="3">
        <v>3</v>
      </c>
      <c r="C131" s="23">
        <v>34795.735669200003</v>
      </c>
      <c r="D131" s="23">
        <f>IF(C131*D$2&lt;(D$3),C131+(D$3),C131*(1+D$2))</f>
        <v>35143.693025892004</v>
      </c>
    </row>
    <row r="132" spans="1:4" s="3" customFormat="1" ht="19.5" customHeight="1" outlineLevel="1" x14ac:dyDescent="0.25">
      <c r="B132" s="3">
        <v>4</v>
      </c>
      <c r="C132" s="23">
        <v>36049.644629399998</v>
      </c>
      <c r="D132" s="23">
        <f>IF(C132*D$2&lt;(D$3),C132+(D$3),C132*(1+D$2))</f>
        <v>36410.141075693995</v>
      </c>
    </row>
    <row r="133" spans="1:4" s="3" customFormat="1" ht="19.5" customHeight="1" outlineLevel="1" x14ac:dyDescent="0.25">
      <c r="B133" s="3">
        <v>5</v>
      </c>
      <c r="C133" s="23">
        <v>37305.697023720008</v>
      </c>
      <c r="D133" s="23">
        <f>IF(C133*D$2&lt;(D$3),C133+(D$3),C133*(1+D$2))</f>
        <v>37678.753993957209</v>
      </c>
    </row>
    <row r="134" spans="1:4" s="3" customFormat="1" ht="19.5" customHeight="1" outlineLevel="1" x14ac:dyDescent="0.25">
      <c r="B134" s="3">
        <v>6</v>
      </c>
      <c r="C134" s="23">
        <v>38553.175681560002</v>
      </c>
      <c r="D134" s="23">
        <f>IF(C134*D$2&lt;(D$3),C134+(D$3),C134*(1+D$2))</f>
        <v>38938.707438375604</v>
      </c>
    </row>
    <row r="135" spans="1:4" s="3" customFormat="1" ht="19.5" customHeight="1" outlineLevel="1" x14ac:dyDescent="0.25">
      <c r="B135" s="3">
        <v>7</v>
      </c>
      <c r="C135" s="23">
        <v>39595.956380939999</v>
      </c>
      <c r="D135" s="23">
        <f>IF(C135*D$2&lt;(D$3),C135+(D$3),C135*(1+D$2))</f>
        <v>39991.915944749402</v>
      </c>
    </row>
    <row r="136" spans="1:4" s="3" customFormat="1" ht="19.5" customHeight="1" outlineLevel="1" x14ac:dyDescent="0.25">
      <c r="B136" s="3">
        <v>8</v>
      </c>
      <c r="C136" s="23">
        <v>40803.781507560001</v>
      </c>
      <c r="D136" s="23">
        <f>IF(C136*D$2&lt;(D$3),C136+(D$3),C136*(1+D$2))</f>
        <v>41211.819322635602</v>
      </c>
    </row>
    <row r="137" spans="1:4" s="3" customFormat="1" ht="19.5" customHeight="1" outlineLevel="1" x14ac:dyDescent="0.25">
      <c r="B137" s="3">
        <v>9</v>
      </c>
      <c r="C137" s="23">
        <v>41661.155155560002</v>
      </c>
      <c r="D137" s="23">
        <f>IF(C137*D$2&lt;(D$3),C137+(D$3),C137*(1+D$2))</f>
        <v>42077.766707115603</v>
      </c>
    </row>
    <row r="138" spans="1:4" s="3" customFormat="1" ht="19.5" customHeight="1" outlineLevel="1" x14ac:dyDescent="0.25">
      <c r="B138" s="3">
        <v>10</v>
      </c>
      <c r="C138" s="23">
        <v>42860.406545699996</v>
      </c>
      <c r="D138" s="23">
        <f>IF(C138*D$2&lt;(D$3),C138+(D$3),C138*(1+D$2))</f>
        <v>43289.010611156998</v>
      </c>
    </row>
    <row r="139" spans="1:4" s="3" customFormat="1" ht="19.5" customHeight="1" outlineLevel="1" x14ac:dyDescent="0.25">
      <c r="B139" s="3">
        <v>11</v>
      </c>
      <c r="C139" s="23">
        <v>44065.016521140002</v>
      </c>
      <c r="D139" s="23">
        <f>IF(C139*D$2&lt;(D$3),C139+(D$3),C139*(1+D$2))</f>
        <v>44505.666686351404</v>
      </c>
    </row>
    <row r="140" spans="1:4" s="3" customFormat="1" ht="19.5" customHeight="1" outlineLevel="1" x14ac:dyDescent="0.25">
      <c r="B140" s="3">
        <v>12</v>
      </c>
      <c r="C140" s="23">
        <v>46334.91325422001</v>
      </c>
      <c r="D140" s="23">
        <f>IF(C140*D$2&lt;(D$3),C140+(D$3),C140*(1+D$2))</f>
        <v>46798.26238676221</v>
      </c>
    </row>
    <row r="141" spans="1:4" s="3" customFormat="1" ht="19.5" customHeight="1" outlineLevel="1" x14ac:dyDescent="0.25">
      <c r="B141" s="3">
        <v>13</v>
      </c>
      <c r="C141" s="23">
        <v>47945.703995399999</v>
      </c>
      <c r="D141" s="23">
        <f>IF(C141*D$2&lt;(D$3),C141+(D$3),C141*(1+D$2))</f>
        <v>48425.161035354002</v>
      </c>
    </row>
    <row r="142" spans="1:4" s="3" customFormat="1" ht="19.5" customHeight="1" outlineLevel="1" x14ac:dyDescent="0.25">
      <c r="C142" s="7"/>
      <c r="D142" s="7"/>
    </row>
    <row r="143" spans="1:4" s="3" customFormat="1" ht="19.5" customHeight="1" outlineLevel="1" x14ac:dyDescent="0.25">
      <c r="A143" s="3" t="s">
        <v>24</v>
      </c>
      <c r="B143" s="3">
        <v>1</v>
      </c>
      <c r="C143" s="23">
        <v>30811.091640120001</v>
      </c>
      <c r="D143" s="23">
        <f>IF(C143*D$2&lt;(D$3),C143+(D$3),C143*(1+D$2))</f>
        <v>31119.202556521202</v>
      </c>
    </row>
    <row r="144" spans="1:4" s="3" customFormat="1" ht="19.5" customHeight="1" outlineLevel="1" x14ac:dyDescent="0.25">
      <c r="B144" s="3">
        <v>2</v>
      </c>
      <c r="C144" s="23">
        <v>32542.98640908</v>
      </c>
      <c r="D144" s="23">
        <f>IF(C144*D$2&lt;(D$3),C144+(D$3),C144*(1+D$2))</f>
        <v>32868.416273170798</v>
      </c>
    </row>
    <row r="145" spans="1:4" s="3" customFormat="1" ht="19.5" customHeight="1" outlineLevel="1" x14ac:dyDescent="0.25">
      <c r="B145" s="3">
        <v>3</v>
      </c>
      <c r="C145" s="23">
        <v>32969.52979896</v>
      </c>
      <c r="D145" s="23">
        <f>IF(C145*D$2&lt;(D$3),C145+(D$3),C145*(1+D$2))</f>
        <v>33299.225096949602</v>
      </c>
    </row>
    <row r="146" spans="1:4" s="3" customFormat="1" ht="19.5" customHeight="1" outlineLevel="1" x14ac:dyDescent="0.25">
      <c r="B146" s="3">
        <v>4</v>
      </c>
      <c r="C146" s="23">
        <v>33836.548900500005</v>
      </c>
      <c r="D146" s="23">
        <f>IF(C146*D$2&lt;(D$3),C146+(D$3),C146*(1+D$2))</f>
        <v>34174.914389505007</v>
      </c>
    </row>
    <row r="147" spans="1:4" s="3" customFormat="1" ht="19.5" customHeight="1" outlineLevel="1" x14ac:dyDescent="0.25">
      <c r="B147" s="3">
        <v>5</v>
      </c>
      <c r="C147" s="23">
        <v>35099.031597180001</v>
      </c>
      <c r="D147" s="23">
        <f>IF(C147*D$2&lt;(D$3),C147+(D$3),C147*(1+D$2))</f>
        <v>35450.021913151802</v>
      </c>
    </row>
    <row r="148" spans="1:4" s="3" customFormat="1" ht="19.5" customHeight="1" outlineLevel="1" x14ac:dyDescent="0.25">
      <c r="B148" s="3">
        <v>6</v>
      </c>
      <c r="C148" s="23">
        <v>36365.801162099997</v>
      </c>
      <c r="D148" s="23">
        <f>IF(C148*D$2&lt;(D$3),C148+(D$3),C148*(1+D$2))</f>
        <v>36729.459173720999</v>
      </c>
    </row>
    <row r="149" spans="1:4" s="3" customFormat="1" ht="19.5" customHeight="1" outlineLevel="1" x14ac:dyDescent="0.25">
      <c r="B149" s="3">
        <v>7</v>
      </c>
      <c r="C149" s="23">
        <v>37634.714161140007</v>
      </c>
      <c r="D149" s="23">
        <f>IF(C149*D$2&lt;(D$3),C149+(D$3),C149*(1+D$2))</f>
        <v>38011.061302751405</v>
      </c>
    </row>
    <row r="150" spans="1:4" s="3" customFormat="1" ht="19.5" customHeight="1" outlineLevel="1" x14ac:dyDescent="0.25">
      <c r="B150" s="3">
        <v>8</v>
      </c>
      <c r="C150" s="23">
        <v>38553.175681560002</v>
      </c>
      <c r="D150" s="23">
        <f>IF(C150*D$2&lt;(D$3),C150+(D$3),C150*(1+D$2))</f>
        <v>38938.707438375604</v>
      </c>
    </row>
    <row r="151" spans="1:4" s="3" customFormat="1" ht="19.5" customHeight="1" outlineLevel="1" x14ac:dyDescent="0.25">
      <c r="B151" s="3">
        <v>9</v>
      </c>
      <c r="C151" s="23">
        <v>38553.175681560002</v>
      </c>
      <c r="D151" s="23">
        <f>IF(C151*D$2&lt;(D$3),C151+(D$3),C151*(1+D$2))</f>
        <v>38938.707438375604</v>
      </c>
    </row>
    <row r="152" spans="1:4" s="3" customFormat="1" ht="19.5" customHeight="1" outlineLevel="1" x14ac:dyDescent="0.25">
      <c r="B152" s="3">
        <v>10</v>
      </c>
      <c r="C152" s="23">
        <v>40803.781507560001</v>
      </c>
      <c r="D152" s="23">
        <f>IF(C152*D$2&lt;(D$3),C152+(D$3),C152*(1+D$2))</f>
        <v>41211.819322635602</v>
      </c>
    </row>
    <row r="153" spans="1:4" s="3" customFormat="1" ht="19.5" customHeight="1" outlineLevel="1" x14ac:dyDescent="0.25">
      <c r="B153" s="3">
        <v>11</v>
      </c>
      <c r="C153" s="23">
        <v>41661.155155560002</v>
      </c>
      <c r="D153" s="23">
        <f>IF(C153*D$2&lt;(D$3),C153+(D$3),C153*(1+D$2))</f>
        <v>42077.766707115603</v>
      </c>
    </row>
    <row r="154" spans="1:4" s="3" customFormat="1" ht="19.5" customHeight="1" outlineLevel="1" x14ac:dyDescent="0.25">
      <c r="B154" s="3">
        <v>12</v>
      </c>
      <c r="C154" s="23">
        <v>42860.406545699996</v>
      </c>
      <c r="D154" s="23">
        <f>IF(C154*D$2&lt;(D$3),C154+(D$3),C154*(1+D$2))</f>
        <v>43289.010611156998</v>
      </c>
    </row>
    <row r="155" spans="1:4" s="3" customFormat="1" ht="19.5" customHeight="1" outlineLevel="1" x14ac:dyDescent="0.25">
      <c r="B155" s="3">
        <v>13</v>
      </c>
      <c r="C155" s="23">
        <v>44065.016521140002</v>
      </c>
      <c r="D155" s="23">
        <f>IF(C155*D$2&lt;(D$3),C155+(D$3),C155*(1+D$2))</f>
        <v>44505.666686351404</v>
      </c>
    </row>
    <row r="156" spans="1:4" s="3" customFormat="1" ht="19.5" customHeight="1" outlineLevel="1" x14ac:dyDescent="0.25">
      <c r="B156" s="3">
        <v>14</v>
      </c>
      <c r="C156" s="23">
        <v>46334.91325422001</v>
      </c>
      <c r="D156" s="23">
        <f>IF(C156*D$2&lt;(D$3),C156+(D$3),C156*(1+D$2))</f>
        <v>46798.26238676221</v>
      </c>
    </row>
    <row r="157" spans="1:4" s="3" customFormat="1" ht="19.5" customHeight="1" outlineLevel="1" x14ac:dyDescent="0.25">
      <c r="B157" s="3">
        <v>15</v>
      </c>
      <c r="C157" s="23">
        <v>47945.703995399999</v>
      </c>
      <c r="D157" s="23">
        <f>IF(C157*D$2&lt;(D$3),C157+(D$3),C157*(1+D$2))</f>
        <v>48425.161035354002</v>
      </c>
    </row>
    <row r="158" spans="1:4" s="10" customFormat="1" ht="19.5" customHeight="1" outlineLevel="1" x14ac:dyDescent="0.25">
      <c r="C158" s="12"/>
      <c r="D158" s="12"/>
    </row>
    <row r="159" spans="1:4" s="3" customFormat="1" ht="19.5" customHeight="1" x14ac:dyDescent="0.25">
      <c r="A159" s="3" t="s">
        <v>14</v>
      </c>
      <c r="B159" s="3">
        <v>1</v>
      </c>
      <c r="C159" s="23">
        <v>59416.667052390476</v>
      </c>
      <c r="D159" s="23">
        <f>IF(C159*D$2&lt;(D$3),C159+(D$3),C159*(1+D$2))</f>
        <v>60010.83372291438</v>
      </c>
    </row>
    <row r="160" spans="1:4" s="3" customFormat="1" ht="19.5" customHeight="1" outlineLevel="1" x14ac:dyDescent="0.25">
      <c r="B160" s="3">
        <v>2</v>
      </c>
      <c r="C160" s="23">
        <v>60869.10018738755</v>
      </c>
      <c r="D160" s="23">
        <f>IF(C160*D$2&lt;(D$3),C160+(D$3),C160*(1+D$2))</f>
        <v>61477.791189261428</v>
      </c>
    </row>
    <row r="161" spans="1:4" s="3" customFormat="1" ht="19.5" customHeight="1" outlineLevel="1" x14ac:dyDescent="0.25">
      <c r="B161" s="3">
        <v>3</v>
      </c>
      <c r="C161" s="23">
        <v>62566.884577061428</v>
      </c>
      <c r="D161" s="23">
        <f>IF(C161*D$2&lt;(D$3),C161+(D$3),C161*(1+D$2))</f>
        <v>63192.553422832039</v>
      </c>
    </row>
    <row r="162" spans="1:4" s="3" customFormat="1" ht="19.5" customHeight="1" outlineLevel="1" x14ac:dyDescent="0.25">
      <c r="B162" s="3">
        <v>4</v>
      </c>
      <c r="C162" s="23">
        <v>64270.455552930522</v>
      </c>
      <c r="D162" s="23">
        <f>IF(C162*D$2&lt;(D$3),C162+(D$3),C162*(1+D$2))</f>
        <v>64913.16010845983</v>
      </c>
    </row>
    <row r="163" spans="1:4" s="3" customFormat="1" ht="19.5" customHeight="1" outlineLevel="1" x14ac:dyDescent="0.25">
      <c r="B163" s="3">
        <v>5</v>
      </c>
      <c r="C163" s="23">
        <v>65977.498480516719</v>
      </c>
      <c r="D163" s="23">
        <f>IF(C163*D$2&lt;(D$3),C163+(D$3),C163*(1+D$2))</f>
        <v>66637.273465321879</v>
      </c>
    </row>
    <row r="164" spans="1:4" s="3" customFormat="1" ht="19.5" customHeight="1" outlineLevel="1" x14ac:dyDescent="0.25">
      <c r="B164" s="3">
        <v>6</v>
      </c>
      <c r="C164" s="23">
        <v>67499.370649856297</v>
      </c>
      <c r="D164" s="23">
        <f>IF(C164*D$2&lt;(D$3),C164+(D$3),C164*(1+D$2))</f>
        <v>68174.364356354854</v>
      </c>
    </row>
    <row r="165" spans="1:4" s="3" customFormat="1" ht="19.5" customHeight="1" outlineLevel="1" x14ac:dyDescent="0.25">
      <c r="B165" s="3">
        <v>7</v>
      </c>
      <c r="C165" s="23">
        <v>69052.490384649966</v>
      </c>
      <c r="D165" s="23">
        <f>IF(C165*D$2&lt;(D$3),C165+(D$3),C165*(1+D$2))</f>
        <v>69743.015288496463</v>
      </c>
    </row>
    <row r="166" spans="1:4" s="3" customFormat="1" ht="19.5" customHeight="1" outlineLevel="1" x14ac:dyDescent="0.25">
      <c r="B166" s="3">
        <v>8</v>
      </c>
      <c r="C166" s="23">
        <v>70562.789381599141</v>
      </c>
      <c r="D166" s="23">
        <f>IF(C166*D$2&lt;(D$3),C166+(D$3),C166*(1+D$2))</f>
        <v>71268.417275415137</v>
      </c>
    </row>
    <row r="167" spans="1:4" s="3" customFormat="1" ht="19.5" customHeight="1" outlineLevel="1" x14ac:dyDescent="0.25">
      <c r="B167" s="3">
        <v>9</v>
      </c>
      <c r="C167" s="23">
        <v>72064.987157875017</v>
      </c>
      <c r="D167" s="23">
        <f>IF(C167*D$2&lt;(D$3),C167+(D$3),C167*(1+D$2))</f>
        <v>72785.637029453763</v>
      </c>
    </row>
    <row r="168" spans="1:4" s="3" customFormat="1" ht="19.5" customHeight="1" outlineLevel="1" x14ac:dyDescent="0.25">
      <c r="A168" s="3" t="s">
        <v>8</v>
      </c>
      <c r="B168" s="3">
        <v>10</v>
      </c>
      <c r="C168" s="23">
        <v>74649.276552654657</v>
      </c>
      <c r="D168" s="23">
        <f>IF(C168*D$2&lt;(D$3),C168+(D$3),C168*(1+D$2))</f>
        <v>75395.769318181206</v>
      </c>
    </row>
    <row r="169" spans="1:4" s="3" customFormat="1" ht="19.5" customHeight="1" outlineLevel="1" x14ac:dyDescent="0.25">
      <c r="A169" s="3" t="s">
        <v>9</v>
      </c>
      <c r="B169" s="3">
        <v>11</v>
      </c>
      <c r="C169" s="23">
        <v>77242.82448534666</v>
      </c>
      <c r="D169" s="23">
        <f>IF(C169*D$2&lt;(D$3),C169+(D$3),C169*(1+D$2))</f>
        <v>78015.252730200125</v>
      </c>
    </row>
    <row r="170" spans="1:4" s="10" customFormat="1" ht="19.5" customHeight="1" outlineLevel="1" x14ac:dyDescent="0.25">
      <c r="D170" s="12"/>
    </row>
    <row r="171" spans="1:4" s="3" customFormat="1" ht="19.5" customHeight="1" x14ac:dyDescent="0.25">
      <c r="A171" s="3" t="s">
        <v>15</v>
      </c>
      <c r="B171" s="3">
        <v>1</v>
      </c>
      <c r="C171" s="23">
        <v>56754.837402595032</v>
      </c>
      <c r="D171" s="23">
        <f>IF(C171*D$2&lt;(D$3),C171+(D$3),C171*(1+D$2))</f>
        <v>57322.385776620984</v>
      </c>
    </row>
    <row r="172" spans="1:4" s="3" customFormat="1" ht="19.5" customHeight="1" outlineLevel="1" x14ac:dyDescent="0.25">
      <c r="B172" s="3">
        <v>2</v>
      </c>
      <c r="C172" s="23">
        <v>58110.055889512623</v>
      </c>
      <c r="D172" s="23">
        <f>IF(C172*D$2&lt;(D$3),C172+(D$3),C172*(1+D$2))</f>
        <v>58691.156448407753</v>
      </c>
    </row>
    <row r="173" spans="1:4" s="3" customFormat="1" ht="19.5" customHeight="1" outlineLevel="1" x14ac:dyDescent="0.25">
      <c r="B173" s="3">
        <v>3</v>
      </c>
      <c r="C173" s="23">
        <v>59759.232955146756</v>
      </c>
      <c r="D173" s="23">
        <f>IF(C173*D$2&lt;(D$3),C173+(D$3),C173*(1+D$2))</f>
        <v>60356.825284698221</v>
      </c>
    </row>
    <row r="174" spans="1:4" s="3" customFormat="1" ht="19.5" customHeight="1" outlineLevel="1" x14ac:dyDescent="0.25">
      <c r="B174" s="3">
        <v>4</v>
      </c>
      <c r="C174" s="23">
        <v>62860.84315577797</v>
      </c>
      <c r="D174" s="23">
        <f>IF(C174*D$2&lt;(D$3),C174+(D$3),C174*(1+D$2))</f>
        <v>63489.451587335752</v>
      </c>
    </row>
    <row r="175" spans="1:4" s="3" customFormat="1" ht="19.5" customHeight="1" outlineLevel="1" x14ac:dyDescent="0.25">
      <c r="B175" s="3">
        <v>5</v>
      </c>
      <c r="C175" s="23">
        <v>64714.865372722452</v>
      </c>
      <c r="D175" s="23">
        <f>IF(C175*D$2&lt;(D$3),C175+(D$3),C175*(1+D$2))</f>
        <v>65362.01402644968</v>
      </c>
    </row>
    <row r="176" spans="1:4" s="3" customFormat="1" ht="19.5" customHeight="1" outlineLevel="1" x14ac:dyDescent="0.25">
      <c r="A176" s="3" t="s">
        <v>8</v>
      </c>
      <c r="B176" s="3">
        <v>6</v>
      </c>
      <c r="C176" s="23">
        <v>67020.241312893093</v>
      </c>
      <c r="D176" s="23">
        <f>IF(C176*D$2&lt;(D$3),C176+(D$3),C176*(1+D$2))</f>
        <v>67690.443726022029</v>
      </c>
    </row>
    <row r="177" spans="1:5" s="3" customFormat="1" ht="19.5" customHeight="1" outlineLevel="1" x14ac:dyDescent="0.25">
      <c r="A177" s="3" t="s">
        <v>9</v>
      </c>
      <c r="B177" s="3">
        <v>7</v>
      </c>
      <c r="C177" s="23">
        <v>69339.505059932271</v>
      </c>
      <c r="D177" s="23">
        <f>IF(C177*D$2&lt;(D$3),C177+(D$3),C177*(1+D$2))</f>
        <v>70032.900110531598</v>
      </c>
    </row>
    <row r="178" spans="1:5" s="10" customFormat="1" ht="19.5" customHeight="1" outlineLevel="1" x14ac:dyDescent="0.25">
      <c r="C178" s="11"/>
      <c r="D178" s="12"/>
    </row>
    <row r="179" spans="1:5" s="3" customFormat="1" ht="30.65" customHeight="1" x14ac:dyDescent="0.35">
      <c r="A179" s="3" t="s">
        <v>18</v>
      </c>
      <c r="C179" s="24">
        <v>721.88961719461747</v>
      </c>
      <c r="D179" s="28">
        <f>IF(C179*D$2&lt;(D$3/52.18),C179+(D$3/52.18),C179*(1+D$2))</f>
        <v>729.10851336656367</v>
      </c>
      <c r="E179" s="6">
        <f>SUM(52.18*D179)</f>
        <v>38044.882227467293</v>
      </c>
    </row>
    <row r="180" spans="1:5" s="3" customFormat="1" ht="15.75" customHeight="1" outlineLevel="1" x14ac:dyDescent="0.35">
      <c r="A180" s="3" t="s">
        <v>19</v>
      </c>
      <c r="C180" s="24">
        <v>726.83047333466322</v>
      </c>
      <c r="D180" s="28">
        <f>IF(C180*D$2&lt;(D$3/52.18),C180+(D$3/52.18),C180*(1+D$2))</f>
        <v>734.09877806800989</v>
      </c>
      <c r="E180" s="6">
        <f t="shared" ref="E180:E191" si="0">SUM(52.18*D180)</f>
        <v>38305.274239588754</v>
      </c>
    </row>
    <row r="181" spans="1:5" s="3" customFormat="1" ht="15.75" customHeight="1" outlineLevel="1" x14ac:dyDescent="0.35">
      <c r="A181" s="3" t="s">
        <v>20</v>
      </c>
      <c r="C181" s="24">
        <v>728.85749123827156</v>
      </c>
      <c r="D181" s="28">
        <f>IF(C181*D$2&lt;(D$3/52.18),C181+(D$3/52.18),C181*(1+D$2))</f>
        <v>736.14606615065429</v>
      </c>
      <c r="E181" s="6">
        <f t="shared" si="0"/>
        <v>38412.101731741139</v>
      </c>
    </row>
    <row r="182" spans="1:5" s="3" customFormat="1" ht="15.75" customHeight="1" outlineLevel="1" x14ac:dyDescent="0.35">
      <c r="A182" s="3" t="s">
        <v>21</v>
      </c>
      <c r="C182" s="24">
        <v>730.84995770034141</v>
      </c>
      <c r="D182" s="28">
        <f>IF(C182*D$2&lt;(D$3/52.18),C182+(D$3/52.18),C182*(1+D$2))</f>
        <v>738.15845727734484</v>
      </c>
      <c r="E182" s="6">
        <f t="shared" si="0"/>
        <v>38517.108300731852</v>
      </c>
    </row>
    <row r="183" spans="1:5" s="3" customFormat="1" ht="15.75" customHeight="1" outlineLevel="1" x14ac:dyDescent="0.35">
      <c r="A183" s="3" t="s">
        <v>25</v>
      </c>
      <c r="C183" s="24">
        <v>732.7042183962559</v>
      </c>
      <c r="D183" s="28">
        <f>IF(C183*D$2&lt;(D$3/52.18),C183+(D$3/52.18),C183*(1+D$2))</f>
        <v>740.03126058021849</v>
      </c>
      <c r="E183" s="6">
        <f t="shared" si="0"/>
        <v>38614.831177075801</v>
      </c>
    </row>
    <row r="184" spans="1:5" s="3" customFormat="1" ht="15.75" customHeight="1" outlineLevel="1" x14ac:dyDescent="0.35">
      <c r="C184" s="24">
        <v>732.7042183962559</v>
      </c>
      <c r="D184" s="28">
        <f>IF(C184*D$2&lt;(D$3/52.18),C184+(D$3/52.18),C184*(1+D$2))</f>
        <v>740.03126058021849</v>
      </c>
      <c r="E184" s="6">
        <f t="shared" si="0"/>
        <v>38614.831177075801</v>
      </c>
    </row>
    <row r="185" spans="1:5" s="3" customFormat="1" ht="15.75" customHeight="1" outlineLevel="1" x14ac:dyDescent="0.35">
      <c r="C185" s="24">
        <v>732.70710016997361</v>
      </c>
      <c r="D185" s="28">
        <f>IF(C185*D$2&lt;(D$3/52.18),C185+(D$3/52.18),C185*(1+D$2))</f>
        <v>740.03417117167339</v>
      </c>
      <c r="E185" s="6">
        <f t="shared" si="0"/>
        <v>38614.983051737916</v>
      </c>
    </row>
    <row r="186" spans="1:5" s="3" customFormat="1" ht="15.75" customHeight="1" outlineLevel="1" x14ac:dyDescent="0.35">
      <c r="C186" s="24">
        <v>732.70710016997361</v>
      </c>
      <c r="D186" s="28">
        <f>IF(C186*D$2&lt;(D$3/52.18),C186+(D$3/52.18),C186*(1+D$2))</f>
        <v>740.03417117167339</v>
      </c>
      <c r="E186" s="6">
        <f t="shared" si="0"/>
        <v>38614.983051737916</v>
      </c>
    </row>
    <row r="187" spans="1:5" s="3" customFormat="1" ht="15.75" customHeight="1" outlineLevel="1" x14ac:dyDescent="0.35">
      <c r="C187" s="24">
        <v>734.42184746597377</v>
      </c>
      <c r="D187" s="28">
        <f>IF(C187*D$2&lt;(D$3/52.18),C187+(D$3/52.18),C187*(1+D$2))</f>
        <v>741.76606594063355</v>
      </c>
      <c r="E187" s="6">
        <f t="shared" si="0"/>
        <v>38705.353320782262</v>
      </c>
    </row>
    <row r="188" spans="1:5" s="3" customFormat="1" ht="15.75" customHeight="1" outlineLevel="1" x14ac:dyDescent="0.35">
      <c r="C188" s="24">
        <v>736.53313007417376</v>
      </c>
      <c r="D188" s="28">
        <f>IF(C188*D$2&lt;(D$3/52.18),C188+(D$3/52.18),C188*(1+D$2))</f>
        <v>743.89846137491554</v>
      </c>
      <c r="E188" s="6">
        <f t="shared" si="0"/>
        <v>38816.621714543093</v>
      </c>
    </row>
    <row r="189" spans="1:5" s="3" customFormat="1" ht="15.75" customHeight="1" outlineLevel="1" x14ac:dyDescent="0.35">
      <c r="C189" s="24">
        <v>739.30399985480358</v>
      </c>
      <c r="D189" s="28">
        <f>IF(C189*D$2&lt;(D$3/52.18),C189+(D$3/52.18),C189*(1+D$2))</f>
        <v>746.69703985335161</v>
      </c>
      <c r="E189" s="6">
        <f t="shared" si="0"/>
        <v>38962.651539547885</v>
      </c>
    </row>
    <row r="190" spans="1:5" s="3" customFormat="1" ht="15.75" customHeight="1" outlineLevel="1" x14ac:dyDescent="0.35">
      <c r="C190" s="24">
        <v>741.98373211936257</v>
      </c>
      <c r="D190" s="28">
        <f>IF(C190*D$2&lt;(D$3/52.18),C190+(D$3/52.18),C190*(1+D$2))</f>
        <v>749.40356944055623</v>
      </c>
      <c r="E190" s="6">
        <f t="shared" si="0"/>
        <v>39103.87825340822</v>
      </c>
    </row>
    <row r="191" spans="1:5" s="3" customFormat="1" ht="15.75" customHeight="1" outlineLevel="1" x14ac:dyDescent="0.35">
      <c r="C191" s="24">
        <v>744.66346438392111</v>
      </c>
      <c r="D191" s="28">
        <f>IF(C191*D$2&lt;(D$3/52.18),C191+(D$3/52.18),C191*(1+D$2))</f>
        <v>752.11009902776027</v>
      </c>
      <c r="E191" s="6">
        <f t="shared" si="0"/>
        <v>39245.104967268533</v>
      </c>
    </row>
    <row r="192" spans="1:5" s="3" customFormat="1" ht="15.75" customHeight="1" outlineLevel="1" x14ac:dyDescent="0.25">
      <c r="C192" s="6"/>
      <c r="D192" s="7"/>
    </row>
    <row r="193" spans="1:6" s="3" customFormat="1" ht="15.75" customHeight="1" outlineLevel="1" x14ac:dyDescent="0.35">
      <c r="A193" s="3" t="s">
        <v>26</v>
      </c>
      <c r="C193" s="24">
        <v>660.42905229954795</v>
      </c>
      <c r="D193" s="28">
        <f>IF(C193*D$2&lt;(D$3/52.18),C193+(D$3/52.18),C193*(1+D$2))</f>
        <v>667.03334282254343</v>
      </c>
      <c r="E193" s="6">
        <f>SUM(52.18*D193)</f>
        <v>34805.799828480318</v>
      </c>
      <c r="F193" s="6"/>
    </row>
    <row r="194" spans="1:6" s="3" customFormat="1" ht="15.75" customHeight="1" x14ac:dyDescent="0.35">
      <c r="A194" s="3" t="s">
        <v>19</v>
      </c>
      <c r="C194" s="24">
        <v>675.18213672329784</v>
      </c>
      <c r="D194" s="28">
        <f>IF(C194*D$2&lt;(D$3/52.18),C194+(D$3/52.18),C194*(1+D$2))</f>
        <v>681.93395809053084</v>
      </c>
      <c r="E194" s="6">
        <f t="shared" ref="E194:E207" si="1">SUM(52.18*D194)</f>
        <v>35583.313933163896</v>
      </c>
      <c r="F194" s="6"/>
    </row>
    <row r="195" spans="1:6" s="3" customFormat="1" ht="15.75" customHeight="1" x14ac:dyDescent="0.35">
      <c r="A195" s="3" t="s">
        <v>20</v>
      </c>
      <c r="C195" s="24">
        <v>721.88235222367632</v>
      </c>
      <c r="D195" s="28">
        <f>IF(C195*D$2&lt;(D$3/52.18),C195+(D$3/52.18),C195*(1+D$2))</f>
        <v>729.10117574591311</v>
      </c>
      <c r="E195" s="6">
        <f t="shared" si="1"/>
        <v>38044.499350421749</v>
      </c>
      <c r="F195" s="6"/>
    </row>
    <row r="196" spans="1:6" s="3" customFormat="1" ht="15.75" customHeight="1" x14ac:dyDescent="0.35">
      <c r="A196" s="3" t="s">
        <v>21</v>
      </c>
      <c r="C196" s="24">
        <v>726.83330655286943</v>
      </c>
      <c r="D196" s="28">
        <f>IF(C196*D$2&lt;(D$3/52.18),C196+(D$3/52.18),C196*(1+D$2))</f>
        <v>734.10163961839817</v>
      </c>
      <c r="E196" s="6">
        <f t="shared" si="1"/>
        <v>38305.423555288013</v>
      </c>
    </row>
    <row r="197" spans="1:6" s="3" customFormat="1" ht="15.75" customHeight="1" x14ac:dyDescent="0.35">
      <c r="A197" s="16" t="s">
        <v>27</v>
      </c>
      <c r="C197" s="24">
        <v>728.85558515041328</v>
      </c>
      <c r="D197" s="28">
        <f>IF(C197*D$2&lt;(D$3/52.18),C197+(D$3/52.18),C197*(1+D$2))</f>
        <v>736.14414100191743</v>
      </c>
      <c r="E197" s="6">
        <f t="shared" si="1"/>
        <v>38412.001277480049</v>
      </c>
    </row>
    <row r="198" spans="1:6" s="3" customFormat="1" ht="15.75" customHeight="1" x14ac:dyDescent="0.35">
      <c r="C198" s="24">
        <v>730.85169413523602</v>
      </c>
      <c r="D198" s="28">
        <f>IF(C198*D$2&lt;(D$3/52.18),C198+(D$3/52.18),C198*(1+D$2))</f>
        <v>738.16021107658844</v>
      </c>
      <c r="E198" s="6">
        <f t="shared" si="1"/>
        <v>38517.199813976382</v>
      </c>
    </row>
    <row r="199" spans="1:6" s="3" customFormat="1" ht="15.75" customHeight="1" x14ac:dyDescent="0.35">
      <c r="C199" s="24">
        <v>732.70710016997361</v>
      </c>
      <c r="D199" s="28">
        <f>IF(C199*D$2&lt;(D$3/52.18),C199+(D$3/52.18),C199*(1+D$2))</f>
        <v>740.03417117167339</v>
      </c>
      <c r="E199" s="6">
        <f t="shared" si="1"/>
        <v>38614.983051737916</v>
      </c>
    </row>
    <row r="200" spans="1:6" s="3" customFormat="1" ht="15.75" customHeight="1" x14ac:dyDescent="0.35">
      <c r="C200" s="24">
        <v>732.70710016997361</v>
      </c>
      <c r="D200" s="28">
        <f>IF(C200*D$2&lt;(D$3/52.18),C200+(D$3/52.18),C200*(1+D$2))</f>
        <v>740.03417117167339</v>
      </c>
      <c r="E200" s="6">
        <f t="shared" si="1"/>
        <v>38614.983051737916</v>
      </c>
    </row>
    <row r="201" spans="1:6" s="3" customFormat="1" ht="15.75" customHeight="1" x14ac:dyDescent="0.35">
      <c r="C201" s="24">
        <v>732.70710016997361</v>
      </c>
      <c r="D201" s="28">
        <f>IF(C201*D$2&lt;(D$3/52.18),C201+(D$3/52.18),C201*(1+D$2))</f>
        <v>740.03417117167339</v>
      </c>
      <c r="E201" s="6">
        <f t="shared" si="1"/>
        <v>38614.983051737916</v>
      </c>
    </row>
    <row r="202" spans="1:6" s="3" customFormat="1" ht="15.75" customHeight="1" x14ac:dyDescent="0.35">
      <c r="C202" s="24">
        <v>732.70710016997361</v>
      </c>
      <c r="D202" s="28">
        <f>IF(C202*D$2&lt;(D$3/52.18),C202+(D$3/52.18),C202*(1+D$2))</f>
        <v>740.03417117167339</v>
      </c>
      <c r="E202" s="6">
        <f t="shared" si="1"/>
        <v>38614.983051737916</v>
      </c>
    </row>
    <row r="203" spans="1:6" s="2" customFormat="1" ht="15.75" customHeight="1" x14ac:dyDescent="0.35">
      <c r="C203" s="24">
        <v>734.41946370477763</v>
      </c>
      <c r="D203" s="28">
        <f>IF(C203*D$2&lt;(D$3/52.18),C203+(D$3/52.18),C203*(1+D$2))</f>
        <v>741.76365834182536</v>
      </c>
      <c r="E203" s="6">
        <f t="shared" si="1"/>
        <v>38705.22769227645</v>
      </c>
    </row>
    <row r="204" spans="1:6" s="2" customFormat="1" ht="15.75" customHeight="1" x14ac:dyDescent="0.35">
      <c r="C204" s="24">
        <v>736.52977720127535</v>
      </c>
      <c r="D204" s="28">
        <f>IF(C204*D$2&lt;(D$3/52.18),C204+(D$3/52.18),C204*(1+D$2))</f>
        <v>743.89507497328816</v>
      </c>
      <c r="E204" s="6">
        <f t="shared" si="1"/>
        <v>38816.445012106175</v>
      </c>
    </row>
    <row r="205" spans="1:6" s="2" customFormat="1" ht="15.75" customHeight="1" x14ac:dyDescent="0.35">
      <c r="C205" s="24">
        <v>739.29965109796763</v>
      </c>
      <c r="D205" s="28">
        <f>IF(C205*D$2&lt;(D$3/52.18),C205+(D$3/52.18),C205*(1+D$2))</f>
        <v>746.69264760894725</v>
      </c>
      <c r="E205" s="6">
        <f t="shared" si="1"/>
        <v>38962.422352234869</v>
      </c>
    </row>
    <row r="206" spans="1:6" s="2" customFormat="1" ht="15.75" customHeight="1" x14ac:dyDescent="0.35">
      <c r="C206" s="24">
        <v>741.98429810553068</v>
      </c>
      <c r="D206" s="28">
        <f>IF(C206*D$2&lt;(D$3/52.18),C206+(D$3/52.18),C206*(1+D$2))</f>
        <v>749.40414108658604</v>
      </c>
      <c r="E206" s="6">
        <f t="shared" si="1"/>
        <v>39103.908081898058</v>
      </c>
    </row>
    <row r="207" spans="1:6" s="2" customFormat="1" ht="15.75" customHeight="1" x14ac:dyDescent="0.35">
      <c r="C207" s="24">
        <v>744.65829175195279</v>
      </c>
      <c r="D207" s="28">
        <f>IF(C207*D$2&lt;(D$3/52.18),C207+(D$3/52.18),C207*(1+D$2))</f>
        <v>752.10487466947234</v>
      </c>
      <c r="E207" s="6">
        <f t="shared" si="1"/>
        <v>39244.832360253065</v>
      </c>
    </row>
    <row r="208" spans="1:6" s="17" customFormat="1" ht="15.75" customHeight="1" thickBot="1" x14ac:dyDescent="0.3">
      <c r="C208" s="18"/>
      <c r="D208" s="18"/>
    </row>
    <row r="209" spans="3:4" s="2" customFormat="1" ht="15.75" customHeight="1" thickTop="1" x14ac:dyDescent="0.25">
      <c r="C209" s="8"/>
      <c r="D209" s="8"/>
    </row>
    <row r="210" spans="3:4" s="2" customFormat="1" ht="15.75" customHeight="1" x14ac:dyDescent="0.25">
      <c r="C210" s="8"/>
      <c r="D210" s="8"/>
    </row>
    <row r="211" spans="3:4" s="2" customFormat="1" ht="15.75" customHeight="1" x14ac:dyDescent="0.25">
      <c r="C211" s="8"/>
      <c r="D211" s="8"/>
    </row>
    <row r="212" spans="3:4" ht="15.75" customHeight="1" x14ac:dyDescent="0.25">
      <c r="C212" s="9"/>
      <c r="D212" s="9"/>
    </row>
    <row r="213" spans="3:4" ht="15.75" customHeight="1" x14ac:dyDescent="0.25">
      <c r="C213" s="9"/>
      <c r="D213" s="9"/>
    </row>
    <row r="214" spans="3:4" ht="15.75" customHeight="1" x14ac:dyDescent="0.25">
      <c r="C214" s="9"/>
      <c r="D214" s="9"/>
    </row>
    <row r="215" spans="3:4" ht="15.75" customHeight="1" x14ac:dyDescent="0.25">
      <c r="C215" s="9"/>
      <c r="D215" s="9"/>
    </row>
    <row r="216" spans="3:4" ht="15.75" customHeight="1" x14ac:dyDescent="0.25">
      <c r="C216" s="9"/>
      <c r="D216" s="9"/>
    </row>
    <row r="217" spans="3:4" ht="15.75" customHeight="1" x14ac:dyDescent="0.25">
      <c r="C217" s="9"/>
      <c r="D217" s="9"/>
    </row>
    <row r="218" spans="3:4" ht="15.75" customHeight="1" x14ac:dyDescent="0.25">
      <c r="C218" s="9"/>
      <c r="D218" s="9"/>
    </row>
    <row r="219" spans="3:4" ht="15.75" customHeight="1" x14ac:dyDescent="0.25">
      <c r="C219" s="9"/>
      <c r="D219" s="9"/>
    </row>
    <row r="220" spans="3:4" ht="15.75" customHeight="1" x14ac:dyDescent="0.25">
      <c r="C220" s="9"/>
      <c r="D220" s="9"/>
    </row>
    <row r="221" spans="3:4" ht="15.75" customHeight="1" x14ac:dyDescent="0.25">
      <c r="C221" s="9"/>
      <c r="D221" s="9"/>
    </row>
    <row r="222" spans="3:4" ht="15.75" customHeight="1" x14ac:dyDescent="0.25">
      <c r="C222" s="9"/>
      <c r="D222" s="9"/>
    </row>
    <row r="223" spans="3:4" ht="15.75" customHeight="1" x14ac:dyDescent="0.25">
      <c r="C223" s="9"/>
      <c r="D223" s="9"/>
    </row>
    <row r="224" spans="3:4" ht="15.75" customHeight="1" x14ac:dyDescent="0.25">
      <c r="C224" s="9"/>
      <c r="D224" s="9"/>
    </row>
  </sheetData>
  <pageMargins left="0.70866141732283472" right="0.70866141732283472" top="0.74803149606299213" bottom="0.74803149606299213" header="0.31496062992125984" footer="0.31496062992125984"/>
  <pageSetup paperSize="9" scale="74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 Scale Calculations </vt:lpstr>
      <vt:lpstr>'Pay Scale Calculations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PeterG</dc:creator>
  <cp:lastModifiedBy>Ruth Meehan</cp:lastModifiedBy>
  <cp:lastPrinted>2022-09-29T11:25:39Z</cp:lastPrinted>
  <dcterms:created xsi:type="dcterms:W3CDTF">2021-10-08T11:55:05Z</dcterms:created>
  <dcterms:modified xsi:type="dcterms:W3CDTF">2025-10-07T16:21:40Z</dcterms:modified>
</cp:coreProperties>
</file>